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<sst xmlns="http://schemas.openxmlformats.org/spreadsheetml/2006/main" count="12523" uniqueCount="8450">
  <si>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</si>
  <si>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</si>
  <si>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</si>
  <si>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</si>
  <si>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</si>
  <si>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</si>
  <si>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</si>
  <si>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</si>
  <si>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</si>
  <si>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</si>
  <si>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</si>
  <si>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</si>
  <si>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</si>
  <si>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</si>
  <si>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</si>
  <si>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</si>
  <si>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</si>
  <si>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</si>
  <si>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</si>
  <si>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</si>
  <si>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</si>
  <si>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</si>
  <si>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</si>
  <si>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</si>
  <si>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</si>
  <si>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</si>
  <si>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</si>
  <si>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</si>
  <si>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</si>
  <si>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31/10/2017)</t>
    </r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</si>
  <si>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</si>
  <si>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</si>
  <si>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</si>
  <si>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</si>
  <si>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</si>
  <si>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NSNN</t>
  </si>
  <si>
    <t>Số 17/QĐ-CTHADS ngày 31/8/2015</t>
  </si>
  <si>
    <t>Hải</t>
  </si>
  <si>
    <t xml:space="preserve">Phạm Văn Cầu </t>
  </si>
  <si>
    <t>(Đông Tân, Đông Hưng)</t>
  </si>
  <si>
    <t>48/14.8.1991</t>
  </si>
  <si>
    <t>01/25.12.1991</t>
  </si>
  <si>
    <t>66/30.9.2016</t>
  </si>
  <si>
    <t>Tùng</t>
  </si>
  <si>
    <t xml:space="preserve">Nguyễn Đức Toàn </t>
  </si>
  <si>
    <t>(Đông Quang, Đông Hưng)</t>
  </si>
  <si>
    <t>33/07.3.1998</t>
  </si>
  <si>
    <t>251/16.11.1998</t>
  </si>
  <si>
    <t>63/30.9.2016</t>
  </si>
  <si>
    <t>Tuyên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</si>
  <si>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</si>
  <si>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</si>
  <si>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</si>
  <si>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</si>
  <si>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</si>
  <si>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Toản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</si>
  <si>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</si>
  <si>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</si>
  <si>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</si>
  <si>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</si>
  <si>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</si>
  <si>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</si>
  <si>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</si>
  <si>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</si>
  <si>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</si>
  <si>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</si>
  <si>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</si>
  <si>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</si>
  <si>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</si>
  <si>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</si>
  <si>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</si>
  <si>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</si>
  <si>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</si>
  <si>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</si>
  <si>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</si>
  <si>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</si>
  <si>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Giang</t>
  </si>
  <si>
    <t>Nguyễn Văn Hoài (Độc Lập, ĐH)</t>
  </si>
  <si>
    <t xml:space="preserve"> (Độc Lập, ĐH)</t>
  </si>
  <si>
    <t>05/15.01.2009</t>
  </si>
  <si>
    <t>48/11.9.2009</t>
  </si>
  <si>
    <t>51/30.9.2016</t>
  </si>
  <si>
    <t>Thắng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</si>
  <si>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</si>
  <si>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</si>
  <si>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</si>
  <si>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</si>
  <si>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</si>
  <si>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</si>
  <si>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</si>
  <si>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</si>
  <si>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</si>
  <si>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</si>
  <si>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</si>
  <si>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</si>
  <si>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</si>
  <si>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</si>
  <si>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</si>
  <si>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</si>
  <si>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</si>
  <si>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</si>
  <si>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</si>
  <si>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</si>
  <si>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</si>
  <si>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</si>
  <si>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</si>
  <si>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</si>
  <si>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</si>
  <si>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</si>
  <si>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</si>
  <si>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</si>
  <si>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</si>
  <si>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</si>
  <si>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</si>
  <si>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</si>
  <si>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</si>
  <si>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</si>
  <si>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</si>
  <si>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</si>
  <si>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</si>
  <si>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</si>
  <si>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</si>
  <si>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</si>
  <si>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</si>
  <si>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</si>
  <si>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</si>
  <si>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</si>
  <si>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</si>
  <si>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</si>
  <si>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</si>
  <si>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</si>
  <si>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</si>
  <si>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</si>
  <si>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</si>
  <si>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</si>
  <si>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</si>
  <si>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</si>
  <si>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</si>
  <si>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</si>
  <si>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</si>
  <si>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</si>
  <si>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</si>
  <si>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</si>
  <si>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</si>
  <si>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</si>
  <si>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</si>
  <si>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</si>
  <si>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</si>
  <si>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</si>
  <si>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</si>
  <si>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</si>
  <si>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</si>
  <si>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</si>
  <si>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</si>
  <si>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</si>
  <si>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</si>
  <si>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</si>
  <si>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</si>
  <si>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</si>
  <si>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</si>
  <si>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</si>
  <si>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</si>
  <si>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</si>
  <si>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</si>
  <si>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</si>
  <si>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</si>
  <si>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</si>
  <si>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</si>
  <si>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</si>
  <si>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</si>
  <si>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</si>
  <si>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</si>
  <si>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</si>
  <si>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</si>
  <si>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</si>
  <si>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</si>
  <si>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</si>
  <si>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</si>
  <si>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</si>
  <si>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</si>
  <si>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</si>
  <si>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Theo đơn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</si>
  <si>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</si>
  <si>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</si>
  <si>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</si>
  <si>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</si>
  <si>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</si>
  <si>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</si>
  <si>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</si>
  <si>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</si>
  <si>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</si>
  <si>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</si>
  <si>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</si>
  <si>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</si>
  <si>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</si>
  <si>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</si>
  <si>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</si>
  <si>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</si>
  <si>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</si>
  <si>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</si>
  <si>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</si>
  <si>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</si>
  <si>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</si>
  <si>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</si>
  <si>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</si>
  <si>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</si>
  <si>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</si>
  <si>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</si>
  <si>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</si>
  <si>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</si>
  <si>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</si>
  <si>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</si>
  <si>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</si>
  <si>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</si>
  <si>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</si>
  <si>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</si>
  <si>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</si>
  <si>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</si>
  <si>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</si>
  <si>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</si>
  <si>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</si>
  <si>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</si>
  <si>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</si>
  <si>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</si>
  <si>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</si>
  <si>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</si>
  <si>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</si>
  <si>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</si>
  <si>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</si>
  <si>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</si>
  <si>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</si>
  <si>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</si>
  <si>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</si>
  <si>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</si>
  <si>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</si>
  <si>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</si>
  <si>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</si>
  <si>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</si>
  <si>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</si>
  <si>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</si>
  <si>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</si>
  <si>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</si>
  <si>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</si>
  <si>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</si>
  <si>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</si>
  <si>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Lê Thị Liên</t>
  </si>
  <si>
    <t>Bồ Xuyên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</si>
  <si>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</si>
  <si>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</si>
  <si>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</si>
  <si>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</si>
  <si>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</si>
  <si>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</si>
  <si>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</si>
  <si>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</si>
  <si>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</si>
  <si>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</si>
  <si>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</si>
  <si>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</si>
  <si>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</si>
  <si>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</si>
  <si>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</si>
  <si>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</si>
  <si>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Nguyễn Mạnh Cường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</si>
  <si>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</si>
  <si>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</si>
  <si>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</si>
  <si>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</si>
  <si>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</si>
  <si>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</si>
  <si>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</si>
  <si>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</si>
  <si>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</si>
  <si>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</si>
  <si>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</si>
  <si>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</si>
  <si>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</si>
  <si>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</si>
  <si>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</si>
  <si>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</si>
  <si>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</si>
  <si>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</si>
  <si>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</si>
  <si>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</si>
  <si>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</si>
  <si>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</si>
  <si>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</si>
  <si>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</si>
  <si>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</si>
  <si>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</si>
  <si>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</si>
  <si>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</si>
  <si>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</si>
  <si>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</si>
  <si>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</si>
  <si>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</si>
  <si>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</si>
  <si>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</si>
  <si>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</si>
  <si>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</si>
  <si>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</si>
  <si>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</si>
  <si>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</si>
  <si>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</si>
  <si>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</si>
  <si>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</si>
  <si>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</si>
  <si>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</si>
  <si>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</si>
  <si>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</si>
  <si>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</si>
  <si>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</si>
  <si>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</si>
  <si>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</si>
  <si>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</si>
  <si>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</si>
  <si>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</si>
  <si>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</si>
  <si>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</si>
  <si>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</si>
  <si>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</si>
  <si>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</si>
  <si>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</si>
  <si>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</si>
  <si>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</si>
  <si>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</si>
  <si>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</si>
  <si>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</si>
  <si>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</si>
  <si>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</si>
  <si>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</si>
  <si>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</si>
  <si>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</si>
  <si>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</si>
  <si>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</si>
  <si>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</si>
  <si>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</si>
  <si>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</si>
  <si>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</si>
  <si>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</si>
  <si>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</si>
  <si>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</si>
  <si>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</si>
  <si>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</si>
  <si>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</si>
  <si>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</si>
  <si>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</si>
  <si>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</si>
  <si>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</si>
  <si>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</si>
  <si>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</si>
  <si>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</si>
  <si>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</si>
  <si>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</si>
  <si>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</si>
  <si>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</si>
  <si>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</si>
  <si>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</si>
  <si>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</si>
  <si>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Lê Quang Thịnh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</si>
  <si>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</si>
  <si>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</si>
  <si>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</si>
  <si>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</si>
  <si>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</si>
  <si>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</si>
  <si>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</si>
  <si>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</si>
  <si>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</si>
  <si>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</si>
  <si>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</si>
  <si>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</si>
  <si>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</si>
  <si>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Quang Đàm</t>
  </si>
  <si>
    <t>Kiến Xương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</si>
  <si>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</si>
  <si>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</si>
  <si>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</si>
  <si>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</si>
  <si>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</si>
  <si>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</si>
  <si>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</si>
  <si>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</si>
  <si>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</si>
  <si>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</si>
  <si>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</si>
  <si>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</si>
  <si>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</si>
  <si>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</si>
  <si>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</si>
  <si>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</si>
  <si>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</si>
  <si>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</si>
  <si>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</si>
  <si>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</si>
  <si>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</si>
  <si>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</si>
  <si>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</si>
  <si>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</si>
  <si>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</si>
  <si>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</si>
  <si>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</si>
  <si>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</si>
  <si>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</si>
  <si>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</si>
  <si>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</si>
  <si>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</si>
  <si>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</si>
  <si>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</si>
  <si>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</si>
  <si>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</si>
  <si>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</si>
  <si>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</si>
  <si>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</si>
  <si>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</si>
  <si>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</si>
  <si>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</si>
  <si>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</si>
  <si>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</si>
  <si>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</si>
  <si>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</si>
  <si>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</si>
  <si>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</si>
  <si>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</si>
  <si>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</si>
  <si>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</si>
  <si>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</si>
  <si>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</si>
  <si>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</si>
  <si>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</si>
  <si>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</si>
  <si>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</si>
  <si>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</si>
  <si>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</si>
  <si>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</si>
  <si>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Lê Thanh
 Tình</t>
  </si>
  <si>
    <t>Công ty cổ phần 
thép Thái Bình</t>
  </si>
  <si>
    <t>01/KDTMST
18/8/2011</t>
  </si>
  <si>
    <t>04/QĐTHA
08/10/2012</t>
  </si>
  <si>
    <t>25/27.4.16</t>
  </si>
  <si>
    <t>01/KDTMST
17/09/2012</t>
  </si>
  <si>
    <t>08/QĐTHA
19/11/2014</t>
  </si>
  <si>
    <t>24/27.4.16</t>
  </si>
  <si>
    <t>Trần Tùng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</si>
  <si>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</si>
  <si>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</si>
  <si>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</si>
  <si>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</si>
  <si>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</si>
  <si>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</si>
  <si>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</si>
  <si>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</si>
  <si>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144 Quang Trung
TP TB</t>
  </si>
  <si>
    <r>
      <t>1</t>
    </r>
    <r>
      <rPr>
        <sz val="8"/>
        <rFont val="Times New Roman"/>
        <family val="1"/>
      </rPr>
      <t>12/KDTMPT</t>
    </r>
    <r>
      <rPr>
        <sz val="10"/>
        <rFont val="Times New Roman"/>
        <family val="1"/>
      </rPr>
      <t xml:space="preserve">
26/6/2012</t>
    </r>
  </si>
  <si>
    <t>05/QĐTHA
10/10/2012</t>
  </si>
  <si>
    <t>15/03/2020</t>
  </si>
  <si>
    <t>CHV Tùng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</si>
  <si>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</si>
  <si>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</si>
  <si>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</si>
  <si>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</si>
  <si>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</si>
  <si>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>Tô Há Hưng</t>
  </si>
  <si>
    <t>TT Hưng Hà</t>
  </si>
  <si>
    <t>40/HSST
28/10/2016
TAND tỉnh 
Thái Bình</t>
  </si>
  <si>
    <t>38/QĐTHA
16/12/2016</t>
  </si>
  <si>
    <t>06/QĐTHA
11.6.2018</t>
  </si>
  <si>
    <t>Phạm Quang Hưng</t>
  </si>
  <si>
    <t>Hồng Minh,
 Hưng Hà</t>
  </si>
  <si>
    <t>158/QĐTHA
25/08/2016</t>
  </si>
  <si>
    <t>07/QĐTHA
15.6.2018</t>
  </si>
  <si>
    <t>Nguyễn Văn Lực</t>
  </si>
  <si>
    <t>Thống Nhất,
 Hưng Hà</t>
  </si>
  <si>
    <t>30/QĐTHA
16/12/2016</t>
  </si>
  <si>
    <t>Phạm Thị Sen  
Nguyễn Đình Dũng
Nguyễn Đình Đức</t>
  </si>
  <si>
    <t>Bách Thuận 
Vũ Thư</t>
  </si>
  <si>
    <t>06/DSST
21/09/2017
TAND tỉnh 
Thái Bình</t>
  </si>
  <si>
    <t>17/QĐTHA
06/12/2017</t>
  </si>
  <si>
    <t>Theo Đơn</t>
  </si>
  <si>
    <t>05/QĐTHA
01/6/2018</t>
  </si>
  <si>
    <t>15/QĐTHA
17/11/2017</t>
  </si>
  <si>
    <t>04/QĐTHA
01/6/2018</t>
  </si>
  <si>
    <t>Phạm Xuân Toản</t>
  </si>
  <si>
    <t>P Trần lãm</t>
  </si>
  <si>
    <t xml:space="preserve"> 625/HSPT
20/9/2017
TAND TC</t>
  </si>
  <si>
    <t>29/QĐTHA
24/01/2018</t>
  </si>
  <si>
    <t>.../QĐTHA
01/6/2019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</si>
  <si>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</si>
  <si>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</si>
  <si>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</si>
  <si>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</si>
  <si>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</si>
  <si>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</si>
  <si>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</si>
  <si>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</si>
  <si>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</si>
  <si>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</si>
  <si>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</si>
  <si>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</si>
  <si>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</si>
  <si>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</si>
  <si>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</si>
  <si>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</si>
  <si>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</si>
  <si>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</si>
  <si>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</si>
  <si>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</si>
  <si>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</si>
  <si>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</si>
  <si>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</si>
  <si>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</si>
  <si>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</si>
  <si>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</si>
  <si>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</si>
  <si>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</si>
  <si>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</si>
  <si>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</si>
  <si>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</si>
  <si>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</si>
  <si>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</si>
  <si>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</si>
  <si>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</si>
  <si>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</si>
  <si>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</si>
  <si>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</si>
  <si>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</si>
  <si>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</si>
  <si>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</si>
  <si>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</si>
  <si>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</si>
  <si>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</si>
  <si>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</si>
  <si>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</si>
  <si>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</si>
  <si>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</si>
  <si>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</si>
  <si>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</si>
  <si>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</si>
  <si>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</si>
  <si>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</si>
  <si>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</si>
  <si>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</si>
  <si>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</si>
  <si>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</si>
  <si>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</si>
  <si>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</si>
  <si>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</si>
  <si>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</si>
  <si>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</si>
  <si>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</si>
  <si>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</si>
  <si>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</si>
  <si>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</si>
  <si>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</si>
  <si>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</si>
  <si>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</si>
  <si>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</si>
  <si>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</si>
  <si>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</si>
  <si>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</si>
  <si>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</si>
  <si>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</si>
  <si>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</si>
  <si>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</si>
  <si>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</si>
  <si>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</si>
  <si>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</si>
  <si>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</si>
  <si>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</si>
  <si>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</si>
  <si>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</si>
  <si>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</si>
  <si>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</si>
  <si>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</si>
  <si>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</si>
  <si>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</si>
  <si>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</si>
  <si>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</si>
  <si>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</si>
  <si>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</si>
  <si>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</si>
  <si>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</si>
  <si>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</si>
  <si>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</si>
  <si>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</si>
  <si>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</si>
  <si>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</si>
  <si>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</si>
  <si>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</si>
  <si>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</si>
  <si>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</si>
  <si>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</si>
  <si>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</si>
  <si>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</si>
  <si>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</si>
  <si>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</si>
  <si>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</si>
  <si>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</si>
  <si>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</si>
  <si>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</si>
  <si>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</si>
  <si>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</si>
  <si>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</si>
  <si>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</si>
  <si>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</si>
  <si>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</si>
  <si>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</si>
  <si>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</si>
  <si>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</si>
  <si>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</si>
  <si>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</si>
  <si>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</si>
  <si>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</si>
  <si>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</si>
  <si>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</si>
  <si>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</si>
  <si>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</si>
  <si>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</si>
  <si>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</si>
  <si>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</si>
  <si>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</si>
  <si>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</si>
  <si>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</si>
  <si>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</si>
  <si>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</si>
  <si>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</si>
  <si>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</si>
  <si>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</si>
  <si>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</si>
  <si>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</si>
  <si>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</si>
  <si>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</si>
  <si>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</si>
  <si>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</si>
  <si>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</si>
  <si>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</si>
  <si>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</si>
  <si>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</si>
  <si>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</si>
  <si>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</si>
  <si>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</si>
  <si>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</si>
  <si>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</si>
  <si>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</si>
  <si>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</si>
  <si>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</si>
  <si>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</si>
  <si>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</si>
  <si>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</si>
  <si>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</si>
  <si>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</si>
  <si>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</si>
  <si>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</si>
  <si>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</si>
  <si>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</si>
  <si>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</si>
  <si>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</si>
  <si>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</si>
  <si>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</si>
  <si>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</si>
  <si>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</si>
  <si>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</si>
  <si>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</si>
  <si>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</si>
  <si>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</si>
  <si>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</si>
  <si>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</si>
  <si>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</si>
  <si>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</si>
  <si>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</si>
  <si>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</si>
  <si>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</si>
  <si>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</si>
  <si>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</si>
  <si>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</si>
  <si>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</si>
  <si>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</si>
  <si>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</si>
  <si>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</si>
  <si>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</si>
  <si>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</si>
  <si>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</si>
  <si>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</si>
  <si>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</si>
  <si>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</si>
  <si>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</si>
  <si>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</si>
  <si>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</si>
  <si>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</si>
  <si>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</si>
  <si>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</si>
  <si>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</si>
  <si>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</si>
  <si>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</si>
  <si>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</si>
  <si>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</si>
  <si>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</si>
  <si>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</si>
  <si>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</si>
  <si>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</si>
  <si>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</si>
  <si>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</si>
  <si>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</si>
  <si>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</si>
  <si>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</si>
  <si>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</si>
  <si>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</si>
  <si>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</si>
  <si>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</si>
  <si>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</si>
  <si>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</si>
  <si>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</si>
  <si>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</si>
  <si>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</si>
  <si>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</si>
  <si>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</si>
  <si>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</si>
  <si>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</si>
  <si>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</si>
  <si>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</si>
  <si>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</si>
  <si>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</si>
  <si>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</si>
  <si>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</si>
  <si>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</si>
  <si>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</si>
  <si>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</si>
  <si>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</si>
  <si>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</si>
  <si>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</si>
  <si>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</si>
  <si>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</si>
  <si>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</si>
  <si>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</si>
  <si>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</si>
  <si>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</si>
  <si>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</si>
  <si>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</si>
  <si>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</si>
  <si>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</si>
  <si>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</si>
  <si>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</si>
  <si>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</si>
  <si>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</si>
  <si>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</si>
  <si>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</si>
  <si>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</si>
  <si>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</si>
  <si>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</si>
  <si>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</si>
  <si>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</si>
  <si>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</si>
  <si>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</si>
  <si>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</si>
  <si>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</si>
  <si>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</si>
  <si>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</si>
  <si>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</si>
  <si>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</si>
  <si>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</si>
  <si>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</si>
  <si>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</si>
  <si>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</si>
  <si>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</si>
  <si>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</si>
  <si>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</si>
  <si>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</si>
  <si>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</si>
  <si>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</si>
  <si>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</si>
  <si>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</si>
  <si>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</si>
  <si>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</si>
  <si>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</si>
  <si>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</si>
  <si>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</si>
  <si>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</si>
  <si>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</si>
  <si>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</si>
  <si>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</si>
  <si>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</si>
  <si>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</si>
  <si>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</si>
  <si>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</si>
  <si>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</si>
  <si>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</si>
  <si>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</si>
  <si>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</si>
  <si>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</si>
  <si>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</si>
  <si>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</si>
  <si>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</si>
  <si>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</si>
  <si>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</si>
  <si>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</si>
  <si>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</si>
  <si>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</si>
  <si>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</si>
  <si>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</si>
  <si>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</si>
  <si>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</si>
  <si>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</si>
  <si>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</si>
  <si>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</si>
  <si>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</si>
  <si>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</si>
  <si>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</si>
  <si>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</si>
  <si>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</si>
  <si>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</si>
  <si>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</si>
  <si>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</si>
  <si>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</si>
  <si>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</si>
  <si>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</si>
  <si>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</si>
  <si>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</si>
  <si>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</si>
  <si>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</si>
  <si>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</si>
  <si>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</si>
  <si>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</si>
  <si>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</si>
  <si>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</si>
  <si>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</si>
  <si>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</si>
  <si>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</si>
  <si>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</si>
  <si>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</si>
  <si>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</si>
  <si>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</si>
  <si>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</si>
  <si>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</si>
  <si>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</si>
  <si>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</si>
  <si>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</si>
  <si>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</si>
  <si>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</si>
  <si>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</si>
  <si>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</si>
  <si>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</si>
  <si>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</si>
  <si>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</si>
  <si>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</si>
  <si>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</si>
  <si>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</si>
  <si>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</si>
  <si>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</si>
  <si>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</si>
  <si>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</si>
  <si>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</si>
  <si>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</si>
  <si>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</si>
  <si>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</si>
  <si>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</si>
  <si>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</si>
  <si>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</si>
  <si>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</si>
  <si>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</si>
  <si>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</si>
  <si>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</si>
  <si>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</si>
  <si>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</si>
  <si>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</si>
  <si>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</si>
  <si>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</si>
  <si>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</si>
  <si>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</si>
  <si>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</si>
  <si>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</si>
  <si>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</si>
  <si>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</si>
  <si>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</si>
  <si>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</si>
  <si>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</si>
  <si>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</si>
  <si>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</si>
  <si>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</si>
  <si>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</si>
  <si>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</si>
  <si>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</si>
  <si>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</si>
  <si>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</si>
  <si>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</si>
  <si>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</si>
  <si>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</si>
  <si>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</si>
  <si>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</si>
  <si>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</si>
  <si>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</si>
  <si>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315/30.5.18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</si>
  <si>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</si>
  <si>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</si>
  <si>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</si>
  <si>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</si>
  <si>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</si>
  <si>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</si>
  <si>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</si>
  <si>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</si>
  <si>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</si>
  <si>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</si>
  <si>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</si>
  <si>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</si>
  <si>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</si>
  <si>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</si>
  <si>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</si>
  <si>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</si>
  <si>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</si>
  <si>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</si>
  <si>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</si>
  <si>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</si>
  <si>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</si>
  <si>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</si>
  <si>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</si>
  <si>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</si>
  <si>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</si>
  <si>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</si>
  <si>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</si>
  <si>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</si>
  <si>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</si>
  <si>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</si>
  <si>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</si>
  <si>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</si>
  <si>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</si>
  <si>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</si>
  <si>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</si>
  <si>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</si>
  <si>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</si>
  <si>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</si>
  <si>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</si>
  <si>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</si>
  <si>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</si>
  <si>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</si>
  <si>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</si>
  <si>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</si>
  <si>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</si>
  <si>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</si>
  <si>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</si>
  <si>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</si>
  <si>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</si>
  <si>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</si>
  <si>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</si>
  <si>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</si>
  <si>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</si>
  <si>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</si>
  <si>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</si>
  <si>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</si>
  <si>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</si>
  <si>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</si>
  <si>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</si>
  <si>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</si>
  <si>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</si>
  <si>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</si>
  <si>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</si>
  <si>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</si>
  <si>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</si>
  <si>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</si>
  <si>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</si>
  <si>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</si>
  <si>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</si>
  <si>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</si>
  <si>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</si>
  <si>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</si>
  <si>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</si>
  <si>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</si>
  <si>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</si>
  <si>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</si>
  <si>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</si>
  <si>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</si>
  <si>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</si>
  <si>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</si>
  <si>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</si>
  <si>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</si>
  <si>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</si>
  <si>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</si>
  <si>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</si>
  <si>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</si>
  <si>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</si>
  <si>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</si>
  <si>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</si>
  <si>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</si>
  <si>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</si>
  <si>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</si>
  <si>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</si>
  <si>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</si>
  <si>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</si>
  <si>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</si>
  <si>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</si>
  <si>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</si>
  <si>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</si>
  <si>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</si>
  <si>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</si>
  <si>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</si>
  <si>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</si>
  <si>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</si>
  <si>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</si>
  <si>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</si>
  <si>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</si>
  <si>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</si>
  <si>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</si>
  <si>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</si>
  <si>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</si>
  <si>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</si>
  <si>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</si>
  <si>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</si>
  <si>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</si>
  <si>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</si>
  <si>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</si>
  <si>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</si>
  <si>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</si>
  <si>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</si>
  <si>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</si>
  <si>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</si>
  <si>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</si>
  <si>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</si>
  <si>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</si>
  <si>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</si>
  <si>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</si>
  <si>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</si>
  <si>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</si>
  <si>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</si>
  <si>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</si>
  <si>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</si>
  <si>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</si>
  <si>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</si>
  <si>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</si>
  <si>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</si>
  <si>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</si>
  <si>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</si>
  <si>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</si>
  <si>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</si>
  <si>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</si>
  <si>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</si>
  <si>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</si>
  <si>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</si>
  <si>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</si>
  <si>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</si>
  <si>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</si>
  <si>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</si>
  <si>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</si>
  <si>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</si>
  <si>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</si>
  <si>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</si>
  <si>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</si>
  <si>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</si>
  <si>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</si>
  <si>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</si>
  <si>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</si>
  <si>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</si>
  <si>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</si>
  <si>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</si>
  <si>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</si>
  <si>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</si>
  <si>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</si>
  <si>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</si>
  <si>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</si>
  <si>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</si>
  <si>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</si>
  <si>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</si>
  <si>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</si>
  <si>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</si>
  <si>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</si>
  <si>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</si>
  <si>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</si>
  <si>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</si>
  <si>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</si>
  <si>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</si>
  <si>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</si>
  <si>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</si>
  <si>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</si>
  <si>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</si>
  <si>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</si>
  <si>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</si>
  <si>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</si>
  <si>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</si>
  <si>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</si>
  <si>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</si>
  <si>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</si>
  <si>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</si>
  <si>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</si>
  <si>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</si>
  <si>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</si>
  <si>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</si>
  <si>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</si>
  <si>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</si>
  <si>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</si>
  <si>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</si>
  <si>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</si>
  <si>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</si>
  <si>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</si>
  <si>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</si>
  <si>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</si>
  <si>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</si>
  <si>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</si>
  <si>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</si>
  <si>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</si>
  <si>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</si>
  <si>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</si>
  <si>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</si>
  <si>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</si>
  <si>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</si>
  <si>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</si>
  <si>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</si>
  <si>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</si>
  <si>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</si>
  <si>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</si>
  <si>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</si>
  <si>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</si>
  <si>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</si>
  <si>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</si>
  <si>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</si>
  <si>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</si>
  <si>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</si>
  <si>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</si>
  <si>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</si>
  <si>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</si>
  <si>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</si>
  <si>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</si>
  <si>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</si>
  <si>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</si>
  <si>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</si>
  <si>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</si>
  <si>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</si>
  <si>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</si>
  <si>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</si>
  <si>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</si>
  <si>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</si>
  <si>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</si>
  <si>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</si>
  <si>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</si>
  <si>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</si>
  <si>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</si>
  <si>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</si>
  <si>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</si>
  <si>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</si>
  <si>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</si>
  <si>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</si>
  <si>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</si>
  <si>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</si>
  <si>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</si>
  <si>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</si>
  <si>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</si>
  <si>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</si>
  <si>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</si>
  <si>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</si>
  <si>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</si>
  <si>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</si>
  <si>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</si>
  <si>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</si>
  <si>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</si>
  <si>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</si>
  <si>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</si>
  <si>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</si>
  <si>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</si>
  <si>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</si>
  <si>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</si>
  <si>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</si>
  <si>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</si>
  <si>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</si>
  <si>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</si>
  <si>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</si>
  <si>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</si>
  <si>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28.3.2018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</si>
  <si>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</si>
  <si>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</si>
  <si>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</si>
  <si>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</si>
  <si>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</si>
  <si>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</si>
  <si>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</si>
  <si>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Đông Minh, tiền Hải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</si>
  <si>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</si>
  <si>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</si>
  <si>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</si>
  <si>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</si>
  <si>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</si>
  <si>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</si>
  <si>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</si>
  <si>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</si>
  <si>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27.4.2018</t>
  </si>
  <si>
    <t>310-30.4.2018</t>
  </si>
  <si>
    <t>Trần Văn Diện</t>
  </si>
  <si>
    <t>46-15.4.2004</t>
  </si>
  <si>
    <t>57-21.1.2014</t>
  </si>
  <si>
    <t>18.5.2018</t>
  </si>
  <si>
    <t>311-21.5.2018</t>
  </si>
  <si>
    <t>Trần Văn Du</t>
  </si>
  <si>
    <t>Đông lâm-Tiền Hải</t>
  </si>
  <si>
    <t>06-20.3.2017</t>
  </si>
  <si>
    <t>166-21.4.2017</t>
  </si>
  <si>
    <t>24.4.2018</t>
  </si>
  <si>
    <t>309-26.4.2018</t>
  </si>
  <si>
    <t>Tạ Văn túy</t>
  </si>
  <si>
    <t>77-28.11.2017</t>
  </si>
  <si>
    <t>119-12.3.2018</t>
  </si>
  <si>
    <t>6.4.2018</t>
  </si>
  <si>
    <t>308-6.4.2018</t>
  </si>
  <si>
    <t>Đỗ Văn Linh</t>
  </si>
  <si>
    <t>121-12.3.2018</t>
  </si>
  <si>
    <t>307-6.4.2018</t>
  </si>
  <si>
    <t>Bùi Thị Thanh Huyền</t>
  </si>
  <si>
    <t>893-21.12.2017</t>
  </si>
  <si>
    <t>162-15.5.2018</t>
  </si>
  <si>
    <t>30.5.2018</t>
  </si>
  <si>
    <t>313-30.5.2018</t>
  </si>
  <si>
    <t>163-15.5.2018</t>
  </si>
  <si>
    <t>312-30.5.2018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</si>
  <si>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</si>
  <si>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</si>
  <si>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</si>
  <si>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</si>
  <si>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</si>
  <si>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</si>
  <si>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</si>
  <si>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</si>
  <si>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</si>
  <si>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321/15.6.2019</t>
  </si>
  <si>
    <t>Bùi Văn Đảng</t>
  </si>
  <si>
    <t>21/1.3.2018</t>
  </si>
  <si>
    <t>180/30.5.2018</t>
  </si>
  <si>
    <t>18.6.2018</t>
  </si>
  <si>
    <t>325/20.6.2018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</si>
  <si>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</si>
  <si>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</si>
  <si>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</si>
  <si>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</si>
  <si>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</si>
  <si>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</si>
  <si>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</si>
  <si>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</si>
  <si>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</si>
  <si>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</si>
  <si>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</si>
  <si>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</si>
  <si>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</si>
  <si>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</si>
  <si>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</si>
  <si>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</si>
  <si>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</si>
  <si>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</si>
  <si>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</si>
  <si>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</si>
  <si>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</si>
  <si>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</si>
  <si>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</si>
  <si>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</si>
  <si>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</si>
  <si>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</si>
  <si>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</si>
  <si>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</si>
  <si>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</si>
  <si>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</si>
  <si>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</si>
  <si>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</si>
  <si>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</si>
  <si>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</si>
  <si>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</si>
  <si>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</si>
  <si>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</si>
  <si>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</si>
  <si>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</si>
  <si>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</si>
  <si>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</si>
  <si>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</si>
  <si>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</si>
  <si>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</si>
  <si>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</si>
  <si>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</si>
  <si>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</si>
  <si>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</si>
  <si>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</si>
  <si>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</si>
  <si>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</si>
  <si>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</si>
  <si>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</si>
  <si>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</si>
  <si>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</si>
  <si>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</si>
  <si>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</si>
  <si>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</si>
  <si>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</si>
  <si>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</si>
  <si>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</si>
  <si>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</si>
  <si>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</si>
  <si>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</si>
  <si>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</si>
  <si>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</si>
  <si>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</si>
  <si>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</si>
  <si>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</si>
  <si>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</si>
  <si>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</si>
  <si>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</si>
  <si>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</si>
  <si>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</si>
  <si>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</si>
  <si>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</si>
  <si>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</si>
  <si>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</si>
  <si>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</si>
  <si>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</si>
  <si>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</si>
  <si>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</si>
  <si>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</si>
  <si>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</si>
  <si>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</si>
  <si>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</si>
  <si>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</si>
  <si>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</si>
  <si>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</si>
  <si>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</si>
  <si>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</si>
  <si>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</si>
  <si>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</si>
  <si>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</si>
  <si>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</si>
  <si>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</si>
  <si>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</si>
  <si>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</si>
  <si>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</si>
  <si>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</si>
  <si>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</si>
  <si>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</si>
  <si>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</si>
  <si>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</si>
  <si>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</si>
  <si>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</si>
  <si>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</si>
  <si>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</si>
  <si>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</si>
  <si>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</si>
  <si>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</si>
  <si>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</si>
  <si>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</si>
  <si>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</si>
  <si>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</si>
  <si>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</si>
  <si>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</si>
  <si>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</si>
  <si>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</si>
  <si>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</si>
  <si>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</si>
  <si>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</si>
  <si>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</si>
  <si>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</si>
  <si>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</si>
  <si>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</si>
  <si>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</si>
  <si>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</si>
  <si>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</si>
  <si>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</si>
  <si>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</si>
  <si>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</si>
  <si>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</si>
  <si>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</si>
  <si>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</si>
  <si>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</si>
  <si>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</si>
  <si>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</si>
  <si>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</si>
  <si>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</si>
  <si>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</si>
  <si>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</si>
  <si>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</si>
  <si>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</si>
  <si>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</si>
  <si>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</si>
  <si>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</si>
  <si>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</si>
  <si>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</si>
  <si>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</si>
  <si>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</si>
  <si>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</si>
  <si>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</si>
  <si>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</si>
  <si>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</si>
  <si>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</si>
  <si>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</si>
  <si>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</si>
  <si>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</si>
  <si>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</si>
  <si>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</si>
  <si>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</si>
  <si>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</si>
  <si>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</si>
  <si>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</si>
  <si>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</si>
  <si>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</si>
  <si>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</si>
  <si>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</si>
  <si>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</si>
  <si>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</si>
  <si>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</si>
  <si>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</si>
  <si>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</si>
  <si>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</si>
  <si>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</si>
  <si>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</si>
  <si>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</si>
  <si>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</si>
  <si>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</si>
  <si>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</si>
  <si>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</si>
  <si>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</si>
  <si>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</si>
  <si>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</si>
  <si>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</si>
  <si>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</si>
  <si>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</si>
  <si>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</si>
  <si>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</si>
  <si>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</si>
  <si>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</si>
  <si>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</si>
  <si>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</si>
  <si>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</si>
  <si>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</si>
  <si>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</si>
  <si>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</si>
  <si>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</si>
  <si>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</si>
  <si>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</si>
  <si>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</si>
  <si>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</si>
  <si>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</si>
  <si>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</si>
  <si>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</si>
  <si>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</si>
  <si>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</si>
  <si>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</si>
  <si>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</si>
  <si>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</si>
  <si>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</si>
  <si>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</si>
  <si>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</si>
  <si>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</si>
  <si>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</si>
  <si>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</si>
  <si>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</si>
  <si>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</si>
  <si>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</si>
  <si>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</si>
  <si>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</si>
  <si>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</si>
  <si>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</si>
  <si>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</si>
  <si>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</si>
  <si>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</si>
  <si>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</si>
  <si>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</si>
  <si>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</si>
  <si>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</si>
  <si>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</si>
  <si>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</si>
  <si>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</si>
  <si>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</si>
  <si>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</si>
  <si>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</si>
  <si>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</si>
  <si>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</si>
  <si>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</si>
  <si>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</si>
  <si>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</si>
  <si>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</si>
  <si>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</si>
  <si>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</si>
  <si>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</si>
  <si>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</si>
  <si>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</si>
  <si>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</si>
  <si>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</si>
  <si>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</si>
  <si>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</si>
  <si>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t>Mông Thị Ngọc</t>
  </si>
  <si>
    <t>Hà Nội</t>
  </si>
  <si>
    <t>14-16.01.14</t>
  </si>
  <si>
    <t>02-06.10.17</t>
  </si>
  <si>
    <t>27.6.18</t>
  </si>
  <si>
    <t>326-27.6.18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</si>
  <si>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</si>
  <si>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r>
      <t xml:space="preserve">Đặng Văn Thành </t>
    </r>
    <r>
      <rPr>
        <sz val="10"/>
        <rFont val=".VnTime"/>
        <family val="2"/>
      </rPr>
      <t>vµ Ph¹m ThÞ Loan</t>
    </r>
  </si>
  <si>
    <r>
      <t>N</t>
    </r>
    <r>
      <rPr>
        <sz val="10"/>
        <rFont val=".VnTime"/>
        <family val="2"/>
      </rPr>
      <t>am ChÝnh, TiÒn H¶i, TB</t>
    </r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</si>
  <si>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</si>
  <si>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</si>
  <si>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</si>
  <si>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</si>
  <si>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</si>
  <si>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</si>
  <si>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</si>
  <si>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</si>
  <si>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</si>
  <si>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</si>
  <si>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</si>
  <si>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</si>
  <si>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</si>
  <si>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</si>
  <si>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</si>
  <si>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</si>
  <si>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</si>
  <si>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</si>
  <si>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</si>
  <si>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</si>
  <si>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</si>
  <si>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</si>
  <si>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</si>
  <si>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</si>
  <si>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</si>
  <si>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07.4.2016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</si>
  <si>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</si>
  <si>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</si>
  <si>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</si>
  <si>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</si>
  <si>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</si>
  <si>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5.000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</si>
  <si>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</si>
  <si>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</si>
  <si>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</si>
  <si>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</si>
  <si>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</si>
  <si>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</si>
  <si>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</si>
  <si>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</si>
  <si>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</si>
  <si>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</si>
  <si>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</si>
  <si>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</si>
  <si>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</si>
  <si>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</si>
  <si>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</si>
  <si>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</si>
  <si>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</si>
  <si>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</si>
  <si>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</si>
  <si>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</si>
  <si>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</si>
  <si>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</si>
  <si>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</si>
  <si>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</si>
  <si>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</si>
  <si>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</si>
  <si>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</si>
  <si>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</si>
  <si>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</si>
  <si>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</si>
  <si>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</si>
  <si>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</si>
  <si>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</si>
  <si>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</si>
  <si>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</si>
  <si>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</si>
  <si>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</si>
  <si>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</si>
  <si>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</si>
  <si>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</si>
  <si>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</si>
  <si>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</si>
  <si>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</si>
  <si>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</si>
  <si>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</si>
  <si>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</si>
  <si>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</si>
  <si>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</si>
  <si>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</si>
  <si>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</si>
  <si>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</si>
  <si>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</si>
  <si>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</si>
  <si>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</si>
  <si>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</si>
  <si>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</si>
  <si>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</si>
  <si>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</si>
  <si>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</si>
  <si>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</si>
  <si>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</si>
  <si>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</si>
  <si>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</si>
  <si>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</si>
  <si>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</si>
  <si>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</si>
  <si>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</si>
  <si>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</si>
  <si>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</si>
  <si>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</si>
  <si>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</si>
  <si>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</si>
  <si>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</si>
  <si>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</si>
  <si>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</si>
  <si>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</si>
  <si>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</si>
  <si>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</si>
  <si>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Phạt: 7.000</t>
  </si>
  <si>
    <t>200/QĐ-CCTHA 25.4.2016</t>
  </si>
  <si>
    <t>27/24.9.2015 
TAND Huyện Như Xuân, Tỉnh Thanh Hóa</t>
  </si>
  <si>
    <t>37/QĐ-CCTHA 15.12.2015</t>
  </si>
  <si>
    <t>AP: 200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</si>
  <si>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</si>
  <si>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</si>
  <si>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</si>
  <si>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</si>
  <si>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</si>
  <si>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</si>
  <si>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</si>
  <si>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</si>
  <si>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</si>
  <si>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</si>
  <si>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</si>
  <si>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</si>
  <si>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</si>
  <si>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</si>
  <si>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</si>
  <si>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</si>
  <si>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</si>
  <si>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</si>
  <si>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</si>
  <si>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</si>
  <si>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</si>
  <si>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</si>
  <si>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</si>
  <si>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</si>
  <si>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</si>
  <si>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</si>
  <si>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</si>
  <si>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</si>
  <si>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</si>
  <si>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</si>
  <si>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</si>
  <si>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</si>
  <si>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</si>
  <si>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</si>
  <si>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</si>
  <si>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</si>
  <si>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</si>
  <si>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</si>
  <si>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</si>
  <si>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</si>
  <si>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</si>
  <si>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</si>
  <si>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</si>
  <si>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</si>
  <si>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</si>
  <si>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</si>
  <si>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</si>
  <si>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</si>
  <si>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</si>
  <si>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21.9.2017</t>
  </si>
  <si>
    <t>48/22.9.2017</t>
  </si>
  <si>
    <t>Phạm Thìn</t>
  </si>
  <si>
    <t>Thôn Phú Ân, xã Lê Lợi, KX, TB</t>
  </si>
  <si>
    <t>16/HSST 27.4.2017 TAKX</t>
  </si>
  <si>
    <t>132/07.6.2017</t>
  </si>
  <si>
    <t>20.9.2017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</si>
  <si>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</si>
  <si>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</si>
  <si>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</si>
  <si>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</si>
  <si>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</si>
  <si>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</si>
  <si>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23.9.2016</t>
  </si>
  <si>
    <t>294/QĐ-CCTHA 26.9.2016</t>
  </si>
  <si>
    <t>Vũ Văn Triển</t>
  </si>
  <si>
    <t xml:space="preserve">          thôn Công Bình,      xã Bình Định,
huyện KX, tỉnh TB</t>
  </si>
  <si>
    <t>238/HSPT 11.11.2016
TAND TP Hà Nội</t>
  </si>
  <si>
    <t>07/QĐ-CCTHA 17.10.2017</t>
  </si>
  <si>
    <t>AP: 200       Phạt: 3.000</t>
  </si>
  <si>
    <t>26.3.2018</t>
  </si>
  <si>
    <t>11/QĐ-CCTHA 26.3.2018</t>
  </si>
  <si>
    <t>Nguyễn Quảng Đại</t>
  </si>
  <si>
    <t>xã Vũ Hòa,
huyện KX, tỉnh TB</t>
  </si>
  <si>
    <t>347/HSPT 31.3.2008
TANDTP Hà Nội</t>
  </si>
  <si>
    <t>17/QĐ-CCTHA 30.10.2017</t>
  </si>
  <si>
    <t>AP: 400</t>
  </si>
  <si>
    <t>11.4.2018</t>
  </si>
  <si>
    <t>16/11.4.2018</t>
  </si>
  <si>
    <t>Nguyễn Văn Bình</t>
  </si>
  <si>
    <t>xã Quốc Tuấn,
huyện KX, tỉnh TB</t>
  </si>
  <si>
    <t>18/HSST 4.5.2017
TAND H. Kiến Xương, TB</t>
  </si>
  <si>
    <t>140/QĐ-CCTHA 16.6.2017</t>
  </si>
  <si>
    <t>12.4.2018</t>
  </si>
  <si>
    <t>17/12.4.2018</t>
  </si>
  <si>
    <t>Trần Đình Doanh</t>
  </si>
  <si>
    <t>Thôn Man Đích,
xã Vũ Lễ,
huyện KX, tỉnh TB</t>
  </si>
  <si>
    <t>26/HSST 11.6.2015 TAND KX,TB</t>
  </si>
  <si>
    <t>143/QĐ-CCTHA 22.7.2015</t>
  </si>
  <si>
    <t>18.3.2016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</si>
  <si>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</si>
  <si>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</si>
  <si>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</si>
  <si>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</si>
  <si>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</si>
  <si>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</si>
  <si>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</si>
  <si>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</si>
  <si>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</si>
  <si>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</si>
  <si>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2.439</t>
  </si>
  <si>
    <t>133/QĐ-CCTHA 22.9.2015</t>
  </si>
  <si>
    <t>03/HSST 18.3.2013 TAND KX,TB</t>
  </si>
  <si>
    <t>90/QĐ-CCTHA 21.6.2013</t>
  </si>
  <si>
    <t>AP: 2.863</t>
  </si>
  <si>
    <t>134/QĐ-CCTHA 22.9.2015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</si>
  <si>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</si>
  <si>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</si>
  <si>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</si>
  <si>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</si>
  <si>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</si>
  <si>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</si>
  <si>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</si>
  <si>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</si>
  <si>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</si>
  <si>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</si>
  <si>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</si>
  <si>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</si>
  <si>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</si>
  <si>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</si>
  <si>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</si>
  <si>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</si>
  <si>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</si>
  <si>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</si>
  <si>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</si>
  <si>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</si>
  <si>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</si>
  <si>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</si>
  <si>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Phạt: 10.000</t>
  </si>
  <si>
    <t>128/QĐ-CCTHA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</si>
  <si>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</si>
  <si>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</si>
  <si>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</si>
  <si>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</si>
  <si>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</si>
  <si>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</si>
  <si>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</si>
  <si>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</si>
  <si>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</si>
  <si>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</si>
  <si>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</si>
  <si>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</si>
  <si>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</si>
  <si>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</si>
  <si>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</si>
  <si>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</si>
  <si>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</si>
  <si>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43/HSST 15.9.2015
TAND KX, TB</t>
  </si>
  <si>
    <t>63/QĐ-CCTHA 24.2.2016</t>
  </si>
  <si>
    <t xml:space="preserve">APHS:200
APDS:200
</t>
  </si>
  <si>
    <t>06.9.2016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</si>
  <si>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</si>
  <si>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</si>
  <si>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</si>
  <si>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</si>
  <si>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</si>
  <si>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</si>
  <si>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</si>
  <si>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</si>
  <si>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</si>
  <si>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</si>
  <si>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</si>
  <si>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</si>
  <si>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</si>
  <si>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</si>
  <si>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</si>
  <si>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</si>
  <si>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</si>
  <si>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</si>
  <si>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</si>
  <si>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</si>
  <si>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</si>
  <si>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</si>
  <si>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</si>
  <si>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</si>
  <si>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</si>
  <si>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Phạm Văn Trung</t>
  </si>
  <si>
    <t>xã Thượng Hiền,    huyện Kiến Xương,   Thái Bình</t>
  </si>
  <si>
    <t>92/HSST 5.9.2008 TAND thị xã Tân An, Long An</t>
  </si>
  <si>
    <t>01/QĐ-CCTHA 03.10.2011</t>
  </si>
  <si>
    <t>AP: 6.840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</si>
  <si>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</si>
  <si>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</si>
  <si>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</si>
  <si>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</si>
  <si>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21.6.2018</t>
  </si>
  <si>
    <t>31/21.6.2018</t>
  </si>
  <si>
    <t>16/QĐ-CCTHA
41.3.2016</t>
  </si>
  <si>
    <t>TT nợ: 3.088.200</t>
  </si>
  <si>
    <t>50/QĐ-CCTHA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</si>
  <si>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</si>
  <si>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</si>
  <si>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</si>
  <si>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</si>
  <si>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</si>
  <si>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</si>
  <si>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</si>
  <si>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</si>
  <si>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</si>
  <si>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</si>
  <si>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</si>
  <si>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</si>
  <si>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</si>
  <si>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</si>
  <si>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</si>
  <si>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199/QĐ-CCTHA 25.4.2016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</si>
  <si>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</si>
  <si>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</si>
  <si>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</si>
  <si>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</si>
  <si>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</si>
  <si>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</si>
  <si>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</si>
  <si>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</si>
  <si>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</si>
  <si>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</si>
  <si>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</si>
  <si>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</si>
  <si>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</si>
  <si>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</si>
  <si>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</si>
  <si>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Lại Thế Anh</t>
  </si>
  <si>
    <t>135/LHST 03/11/2015 TAKX</t>
  </si>
  <si>
    <t>176/QĐ-CCTHA 29/5/2017</t>
  </si>
  <si>
    <t>CDNC: 20000</t>
  </si>
  <si>
    <t>30/QĐ-CCTHA 19.6.2017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</si>
  <si>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</si>
  <si>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</si>
  <si>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</si>
  <si>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</si>
  <si>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</si>
  <si>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</si>
  <si>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</si>
  <si>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</si>
  <si>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</si>
  <si>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</si>
  <si>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</si>
  <si>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2.900</t>
  </si>
  <si>
    <t>14/QĐ-CCTHA 06.4.2018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</si>
  <si>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</si>
  <si>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</si>
  <si>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</si>
  <si>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</si>
  <si>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</si>
  <si>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</si>
  <si>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</si>
  <si>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</si>
  <si>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</si>
  <si>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</si>
  <si>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</si>
  <si>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</si>
  <si>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</si>
  <si>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</si>
  <si>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</si>
  <si>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</si>
  <si>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</si>
  <si>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</si>
  <si>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</si>
  <si>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</si>
  <si>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</si>
  <si>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</si>
  <si>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</si>
  <si>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</si>
  <si>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</si>
  <si>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</si>
  <si>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</si>
  <si>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</si>
  <si>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</si>
  <si>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</si>
  <si>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</si>
  <si>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</si>
  <si>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</si>
  <si>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</si>
  <si>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</si>
  <si>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</si>
  <si>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</si>
  <si>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</si>
  <si>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</si>
  <si>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21.3.2016</t>
  </si>
  <si>
    <t>185/QĐ-CCTHA 23.3.2016</t>
  </si>
  <si>
    <t>PHẠM TRƯỜNG LONG</t>
  </si>
  <si>
    <t>23/HSST 07.8.2009 TAND Kiến Xương, TB</t>
  </si>
  <si>
    <t>113/QĐ-CCTHA 15.9.2009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</si>
  <si>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</si>
  <si>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</si>
  <si>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</si>
  <si>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</si>
  <si>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</si>
  <si>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</si>
  <si>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</si>
  <si>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</si>
  <si>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</si>
  <si>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</si>
  <si>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</si>
  <si>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</si>
  <si>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</si>
  <si>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</si>
  <si>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</si>
  <si>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</si>
  <si>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</si>
  <si>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</si>
  <si>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</si>
  <si>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</si>
  <si>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</si>
  <si>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</si>
  <si>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</si>
  <si>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</si>
  <si>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</si>
  <si>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</si>
  <si>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</si>
  <si>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</si>
  <si>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</si>
  <si>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</si>
  <si>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</si>
  <si>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</si>
  <si>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</si>
  <si>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</si>
  <si>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</si>
  <si>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</si>
  <si>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</si>
  <si>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</si>
  <si>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</si>
  <si>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</si>
  <si>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</si>
  <si>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</si>
  <si>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</si>
  <si>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</si>
  <si>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</si>
  <si>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</si>
  <si>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</si>
  <si>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</si>
  <si>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</si>
  <si>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</si>
  <si>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</si>
  <si>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</si>
  <si>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</si>
  <si>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</si>
  <si>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</si>
  <si>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</si>
  <si>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</si>
  <si>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</si>
  <si>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</si>
  <si>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</si>
  <si>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</si>
  <si>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</si>
  <si>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</si>
  <si>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</si>
  <si>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</si>
  <si>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</si>
  <si>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</si>
  <si>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</si>
  <si>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</si>
  <si>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</si>
  <si>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</si>
  <si>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</si>
  <si>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</si>
  <si>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</si>
  <si>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</si>
  <si>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</si>
  <si>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</si>
  <si>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</si>
  <si>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</si>
  <si>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</si>
  <si>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</si>
  <si>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</si>
  <si>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</si>
  <si>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</si>
  <si>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</si>
  <si>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</si>
  <si>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</si>
  <si>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</si>
  <si>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</si>
  <si>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</si>
  <si>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</si>
  <si>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</si>
  <si>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</si>
  <si>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</si>
  <si>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</si>
  <si>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44/21.8.2017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</si>
  <si>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</si>
  <si>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</si>
  <si>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</si>
  <si>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</si>
  <si>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</si>
  <si>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</si>
  <si>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</si>
  <si>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</si>
  <si>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</si>
  <si>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</si>
  <si>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</si>
  <si>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</si>
  <si>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</si>
  <si>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</si>
  <si>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</si>
  <si>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</si>
  <si>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</si>
  <si>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</si>
  <si>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THỊ DUNG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</si>
  <si>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</si>
  <si>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</si>
  <si>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</si>
  <si>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</si>
  <si>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</si>
  <si>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</si>
  <si>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ĐOÀN XUÂN HỘI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</si>
  <si>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</si>
  <si>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</si>
  <si>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</si>
  <si>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</si>
  <si>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</si>
  <si>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PHẠM XUÂN ĐÌNH</t>
  </si>
  <si>
    <t>04/HSST 30.01.2013 TAND KX,TB</t>
  </si>
  <si>
    <t>64/QĐ-CCTHA 06.3.2013</t>
  </si>
  <si>
    <t>161/QĐ-CCTHA 23.9.2015</t>
  </si>
  <si>
    <t>PHÙNG VĂN MINH</t>
  </si>
  <si>
    <t>186/HSST 04.9.2014 TAND KX,TB</t>
  </si>
  <si>
    <t>21/QĐ-CCTHA 03.11.2014</t>
  </si>
  <si>
    <t>168/QĐ-CCTHA 23.9.2015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</si>
  <si>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</si>
  <si>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</si>
  <si>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</si>
  <si>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</si>
  <si>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</si>
  <si>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</si>
  <si>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PHẠM XUÂN TRƯỜNG</t>
  </si>
  <si>
    <t>Thôn An Thọ,Xã Thanh Tân, Kiến Xương, Thái Bình</t>
  </si>
  <si>
    <t>186/HSST 12.11.2013
TP Thái Bình, TB</t>
  </si>
  <si>
    <t>41/QĐ-CCTHA 25.02.2014</t>
  </si>
  <si>
    <t>AP:200</t>
  </si>
  <si>
    <t>256/QĐ-CCTHA 06.9.2016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</si>
  <si>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</si>
  <si>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</si>
  <si>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</si>
  <si>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</si>
  <si>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</si>
  <si>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</si>
  <si>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</si>
  <si>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</si>
  <si>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</si>
  <si>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</si>
  <si>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</si>
  <si>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19.9.2016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</si>
  <si>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</si>
  <si>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</si>
  <si>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</si>
  <si>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</si>
  <si>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</si>
  <si>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</si>
  <si>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</si>
  <si>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</si>
  <si>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</si>
  <si>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</si>
  <si>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</si>
  <si>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</si>
  <si>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</si>
  <si>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</si>
  <si>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</si>
  <si>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</si>
  <si>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</si>
  <si>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CDNC:29.400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</si>
  <si>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</si>
  <si>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</si>
  <si>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</si>
  <si>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</si>
  <si>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</si>
  <si>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</si>
  <si>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</si>
  <si>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</si>
  <si>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NGUYỄN VĂN NAM</t>
  </si>
  <si>
    <t>03/HNGĐ-ST 06.01.2015
TAND H. Kiến Xương, TB</t>
  </si>
  <si>
    <t>244/QĐ-CCTHA 16.6.2015</t>
  </si>
  <si>
    <t>Góp CDNC: 8.000</t>
  </si>
  <si>
    <t>301/QĐ-CCTHA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</si>
  <si>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</si>
  <si>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</si>
  <si>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</si>
  <si>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</si>
  <si>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23.400</t>
  </si>
  <si>
    <t>306/QĐ-CCTHA 27.9.2016</t>
  </si>
  <si>
    <t>ĐỖ MINH THẮNG</t>
  </si>
  <si>
    <t>15/13.2.2015
TATuy Phong</t>
  </si>
  <si>
    <t>04/07.10.2017</t>
  </si>
  <si>
    <t>BT:250.985</t>
  </si>
  <si>
    <t>26.6.2017</t>
  </si>
  <si>
    <t>35/26.6.2017</t>
  </si>
  <si>
    <t>TRẦN NHƯ NGỌC</t>
  </si>
  <si>
    <t>18/14.4..2017 TATP Thái Bình</t>
  </si>
  <si>
    <t>155/QĐ-CCTHADS 07.7.2017</t>
  </si>
  <si>
    <t>Án phí+Truy thu: 300</t>
  </si>
  <si>
    <t>17/5/2018</t>
  </si>
  <si>
    <t>20/18.5.2018</t>
  </si>
  <si>
    <t>TRẦN SỸ PHƯƠNG</t>
  </si>
  <si>
    <t>Thôn An Chỉ, xã Bình Nguyên</t>
  </si>
  <si>
    <t>71/29.4.2016</t>
  </si>
  <si>
    <t>10/06.10.2016</t>
  </si>
  <si>
    <t xml:space="preserve">Án phí: 200 </t>
  </si>
  <si>
    <t>09.11.2017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</si>
  <si>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</si>
  <si>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</si>
  <si>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</si>
  <si>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</si>
  <si>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</si>
  <si>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</si>
  <si>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</si>
  <si>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</si>
  <si>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</si>
  <si>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</si>
  <si>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</si>
  <si>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</si>
  <si>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</si>
  <si>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</si>
  <si>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</si>
  <si>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</si>
  <si>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</si>
  <si>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259/06.9.2016</t>
  </si>
  <si>
    <t>LƯƠNG VĂN THỌ</t>
  </si>
  <si>
    <t>Thôn An Cơ Nam, xã Thanh Tân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</si>
  <si>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</si>
  <si>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</si>
  <si>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</si>
  <si>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</si>
  <si>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</si>
  <si>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</si>
  <si>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</si>
  <si>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</si>
  <si>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</si>
  <si>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</si>
  <si>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</si>
  <si>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</si>
  <si>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</si>
  <si>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</si>
  <si>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</si>
  <si>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</si>
  <si>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</si>
  <si>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</si>
  <si>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</si>
  <si>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</si>
  <si>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</si>
  <si>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</si>
  <si>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</si>
  <si>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</si>
  <si>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</si>
  <si>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</si>
  <si>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</si>
  <si>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</si>
  <si>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</si>
  <si>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TRẦN XUÂN HẠNH BÙI THÀNH CÔNG</t>
  </si>
  <si>
    <t>Thôn Phú Mỹ, thôn Đoàn Kết, xã Bình Minh</t>
  </si>
  <si>
    <t>09/HSPT 25/01/2011TATB</t>
  </si>
  <si>
    <t>64/QĐ-CCTHA 10.01.2017</t>
  </si>
  <si>
    <t>AP:600</t>
  </si>
  <si>
    <t>29/01/2018</t>
  </si>
  <si>
    <t>09/QĐ-CCTHA 31/01/2018</t>
  </si>
  <si>
    <t>ĐOÀN VĂN HẢI</t>
  </si>
  <si>
    <t>33/HSST 04.7.2017</t>
  </si>
  <si>
    <t>197/QĐ-CCTHA 122.9.2017</t>
  </si>
  <si>
    <t>23/5/2018</t>
  </si>
  <si>
    <t>23/QĐ-CCTHA 23/5/2018</t>
  </si>
  <si>
    <t>NGUYỄN  VĂN THỂ</t>
  </si>
  <si>
    <t>58/HSST 29/9/2017</t>
  </si>
  <si>
    <t>32/QĐ-CCTHA 09.11.2017</t>
  </si>
  <si>
    <t xml:space="preserve">
Phạt:4.000</t>
  </si>
  <si>
    <t>22/5/2018</t>
  </si>
  <si>
    <t>22/QĐ-CCTHA 23/5/2018</t>
  </si>
  <si>
    <t>Khu Chấn Đông, TT Thanh Nê, KX, Tb</t>
  </si>
  <si>
    <t>11/HNGĐ-ST 08.9.2014 TAKX</t>
  </si>
  <si>
    <t>206/27.4.2015</t>
  </si>
  <si>
    <t>Góp CDNC: 55.500</t>
  </si>
  <si>
    <t>303/27.9.2016</t>
  </si>
  <si>
    <t>Phạm Trung Kiên</t>
  </si>
  <si>
    <t>Khu Giang Đông, TT Thanh Nê, KX, TB</t>
  </si>
  <si>
    <t>121/HNGĐST 05.10.2012 TAKX</t>
  </si>
  <si>
    <t>40/16.10.2012</t>
  </si>
  <si>
    <t>Góp CDNC: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</si>
  <si>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</si>
  <si>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</si>
  <si>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</si>
  <si>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</si>
  <si>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</si>
  <si>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</si>
  <si>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</si>
  <si>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</si>
  <si>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</si>
  <si>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</si>
  <si>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</si>
  <si>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</si>
  <si>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</si>
  <si>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</si>
  <si>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</si>
  <si>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</si>
  <si>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</si>
  <si>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</si>
  <si>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</si>
  <si>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</si>
  <si>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</si>
  <si>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</si>
  <si>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</si>
  <si>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</si>
  <si>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</si>
  <si>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</si>
  <si>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</si>
  <si>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</si>
  <si>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</si>
  <si>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</si>
  <si>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</si>
  <si>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</si>
  <si>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</si>
  <si>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</si>
  <si>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</si>
  <si>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</si>
  <si>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</si>
  <si>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</si>
  <si>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</si>
  <si>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</si>
  <si>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Nguyễn Văn Trung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</si>
  <si>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</si>
  <si>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</si>
  <si>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</si>
  <si>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</si>
  <si>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</si>
  <si>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Nguyễn Văn Thao- QL; Bùi Thanh Mười - VB; Nguyễn Đức Thiện - VB</t>
  </si>
  <si>
    <t>Xã Vũ Bình, Kiến Xương Thái Bình</t>
  </si>
  <si>
    <t>97/HSPT 31.10.2012 TAND tỉnh TB</t>
  </si>
  <si>
    <t>66/QĐ-CCTHA 25.3.2013</t>
  </si>
  <si>
    <t>Phạt: 15.150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</si>
  <si>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</si>
  <si>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</si>
  <si>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</si>
  <si>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</si>
  <si>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</si>
  <si>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</si>
  <si>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</si>
  <si>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</si>
  <si>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</si>
  <si>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</si>
  <si>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</si>
  <si>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</si>
  <si>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</si>
  <si>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</si>
  <si>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</si>
  <si>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</si>
  <si>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</si>
  <si>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</si>
  <si>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</si>
  <si>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</si>
  <si>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</si>
  <si>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</si>
  <si>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</si>
  <si>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</si>
  <si>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</si>
  <si>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</si>
  <si>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</si>
  <si>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</si>
  <si>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</si>
  <si>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</si>
  <si>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</si>
  <si>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</si>
  <si>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</si>
  <si>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</si>
  <si>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</si>
  <si>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</si>
  <si>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</si>
  <si>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</si>
  <si>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</si>
  <si>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</si>
  <si>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</si>
  <si>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</si>
  <si>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</si>
  <si>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</si>
  <si>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</si>
  <si>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</si>
  <si>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</si>
  <si>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</si>
  <si>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</si>
  <si>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</si>
  <si>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</si>
  <si>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</si>
  <si>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</si>
  <si>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</si>
  <si>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</si>
  <si>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</si>
  <si>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</si>
  <si>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</si>
  <si>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</si>
  <si>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</si>
  <si>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</si>
  <si>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</si>
  <si>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</si>
  <si>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</si>
  <si>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</si>
  <si>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</si>
  <si>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</si>
  <si>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</si>
  <si>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</si>
  <si>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</si>
  <si>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</si>
  <si>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</si>
  <si>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</si>
  <si>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</si>
  <si>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</si>
  <si>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</si>
  <si>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</si>
  <si>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</si>
  <si>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</si>
  <si>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</si>
  <si>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</si>
  <si>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</si>
  <si>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</si>
  <si>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</si>
  <si>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</si>
  <si>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</si>
  <si>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</si>
  <si>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</si>
  <si>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</si>
  <si>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</si>
  <si>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</si>
  <si>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</si>
  <si>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</si>
  <si>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</si>
  <si>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</si>
  <si>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</si>
  <si>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</si>
  <si>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</si>
  <si>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</si>
  <si>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</si>
  <si>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</si>
  <si>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</si>
  <si>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</si>
  <si>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</si>
  <si>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</si>
  <si>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</si>
  <si>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</si>
  <si>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</si>
  <si>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</si>
  <si>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</si>
  <si>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</si>
  <si>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</si>
  <si>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</si>
  <si>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</si>
  <si>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</si>
  <si>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</si>
  <si>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</si>
  <si>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</si>
  <si>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</si>
  <si>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</si>
  <si>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</si>
  <si>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</si>
  <si>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</si>
  <si>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</si>
  <si>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</si>
  <si>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</si>
  <si>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</si>
  <si>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</si>
  <si>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</si>
  <si>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</si>
  <si>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</si>
  <si>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</si>
  <si>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</si>
  <si>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</si>
  <si>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</si>
  <si>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</si>
  <si>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</si>
  <si>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</si>
  <si>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</si>
  <si>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</si>
  <si>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</si>
  <si>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</si>
  <si>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</si>
  <si>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</si>
  <si>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</si>
  <si>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</si>
  <si>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</si>
  <si>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</si>
  <si>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</si>
  <si>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</si>
  <si>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Nguyễn Văn Thanh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</si>
  <si>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</si>
  <si>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</si>
  <si>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</si>
  <si>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</si>
  <si>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</si>
  <si>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</si>
  <si>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</si>
  <si>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</si>
  <si>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</si>
  <si>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</si>
  <si>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</si>
  <si>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</si>
  <si>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</si>
  <si>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</si>
  <si>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</si>
  <si>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</si>
  <si>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</si>
  <si>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</si>
  <si>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</si>
  <si>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</si>
  <si>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</si>
  <si>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</si>
  <si>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</si>
  <si>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</si>
  <si>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</si>
  <si>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</si>
  <si>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</si>
  <si>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</si>
  <si>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</si>
  <si>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</si>
  <si>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</si>
  <si>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</si>
  <si>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</si>
  <si>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</si>
  <si>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</si>
  <si>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</si>
  <si>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</si>
  <si>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</si>
  <si>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</si>
  <si>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</si>
  <si>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</si>
  <si>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</si>
  <si>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</si>
  <si>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</si>
  <si>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</si>
  <si>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</si>
  <si>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</si>
  <si>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</si>
  <si>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</si>
  <si>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</si>
  <si>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</si>
  <si>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</si>
  <si>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</si>
  <si>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</si>
  <si>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</si>
  <si>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</si>
  <si>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</si>
  <si>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</si>
  <si>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</si>
  <si>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</si>
  <si>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</si>
  <si>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</si>
  <si>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</si>
  <si>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</si>
  <si>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</si>
  <si>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</si>
  <si>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</si>
  <si>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</si>
  <si>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</si>
  <si>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</si>
  <si>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</si>
  <si>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Đào Văn Kính</t>
  </si>
  <si>
    <t>Thôn Thái Công Nam,
xã Vũ Công,
huyện KX, tỉnh TB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</si>
  <si>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</si>
  <si>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</si>
  <si>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</si>
  <si>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</si>
  <si>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</si>
  <si>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</si>
  <si>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</si>
  <si>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</si>
  <si>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</si>
  <si>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</si>
  <si>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</si>
  <si>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</si>
  <si>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</si>
  <si>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</si>
  <si>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</si>
  <si>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</si>
  <si>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</si>
  <si>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</si>
  <si>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</si>
  <si>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</si>
  <si>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</si>
  <si>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</si>
  <si>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</si>
  <si>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</si>
  <si>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</si>
  <si>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</si>
  <si>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Nguyễn Văn Hải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</si>
  <si>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</si>
  <si>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</si>
  <si>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</si>
  <si>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</si>
  <si>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</si>
  <si>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</si>
  <si>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</si>
  <si>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</si>
  <si>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</si>
  <si>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</si>
  <si>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</si>
  <si>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</si>
  <si>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</si>
  <si>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</si>
  <si>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</si>
  <si>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</si>
  <si>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</si>
  <si>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11/QĐ-CCTHA 03.11.2015</t>
  </si>
  <si>
    <t>AP:200
Buộc nộp lại: 2.100
TTSQ: 100</t>
  </si>
  <si>
    <t>247/QĐ-CCTHA 06.9.2016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</si>
  <si>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</si>
  <si>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</si>
  <si>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</si>
  <si>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</si>
  <si>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</si>
  <si>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</si>
  <si>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</si>
  <si>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</si>
  <si>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</si>
  <si>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</si>
  <si>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</si>
  <si>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</si>
  <si>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</si>
  <si>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</si>
  <si>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</si>
  <si>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</si>
  <si>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</si>
  <si>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</si>
  <si>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</si>
  <si>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</si>
  <si>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</si>
  <si>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</si>
  <si>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</si>
  <si>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Xã Vũ Ninh, Kiến Xương, Thái Bình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</si>
  <si>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</si>
  <si>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</si>
  <si>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</si>
  <si>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</si>
  <si>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</si>
  <si>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</si>
  <si>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</si>
  <si>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</si>
  <si>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</si>
  <si>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</si>
  <si>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</si>
  <si>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</si>
  <si>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</si>
  <si>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</si>
  <si>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</si>
  <si>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</si>
  <si>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</si>
  <si>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</si>
  <si>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</si>
  <si>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</si>
  <si>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</si>
  <si>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</si>
  <si>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</si>
  <si>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</si>
  <si>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</si>
  <si>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</si>
  <si>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</si>
  <si>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</si>
  <si>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</si>
  <si>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</si>
  <si>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</si>
  <si>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</si>
  <si>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</si>
  <si>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</si>
  <si>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</si>
  <si>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</si>
  <si>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</si>
  <si>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</si>
  <si>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</si>
  <si>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</si>
  <si>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</si>
  <si>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</si>
  <si>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</si>
  <si>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</si>
  <si>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</si>
  <si>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</si>
  <si>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</si>
  <si>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Phạt: 4.500</t>
  </si>
  <si>
    <t>96/18.9.2015</t>
  </si>
  <si>
    <t>Trần Văn Vượng</t>
  </si>
  <si>
    <t>29/HSST 28.6.2013 TAKX</t>
  </si>
  <si>
    <t>105/02.8.2013</t>
  </si>
  <si>
    <t>Phạt + SQNN: 4.910</t>
  </si>
  <si>
    <t>23.4.18,</t>
  </si>
  <si>
    <t>18/23.4.18</t>
  </si>
  <si>
    <t>Khu Tiền Tuyến, TT Thanh Nê, KX, TB</t>
  </si>
  <si>
    <t>23/DSST
21.11.2011
TAND huyện Đại Từ, Thái Nguyên</t>
  </si>
  <si>
    <t>02/07.10.2014</t>
  </si>
  <si>
    <t>AP DS: 5.750</t>
  </si>
  <si>
    <t>,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</si>
  <si>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</si>
  <si>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</si>
  <si>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</si>
  <si>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</si>
  <si>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</si>
  <si>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</si>
  <si>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</si>
  <si>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</si>
  <si>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</si>
  <si>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</si>
  <si>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</si>
  <si>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</si>
  <si>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</si>
  <si>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</si>
  <si>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</si>
  <si>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</si>
  <si>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</si>
  <si>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</si>
  <si>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</si>
  <si>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</si>
  <si>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</si>
  <si>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</si>
  <si>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</si>
  <si>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</si>
  <si>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</si>
  <si>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</si>
  <si>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</si>
  <si>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</si>
  <si>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</si>
  <si>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</si>
  <si>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</si>
  <si>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</si>
  <si>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</si>
  <si>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</si>
  <si>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</si>
  <si>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</si>
  <si>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</si>
  <si>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</si>
  <si>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</si>
  <si>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</si>
  <si>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</si>
  <si>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</si>
  <si>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</si>
  <si>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</si>
  <si>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</si>
  <si>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</si>
  <si>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</si>
  <si>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</si>
  <si>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</si>
  <si>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</si>
  <si>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</si>
  <si>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</si>
  <si>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</si>
  <si>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</si>
  <si>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</si>
  <si>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</si>
  <si>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</si>
  <si>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</si>
  <si>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</si>
  <si>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</si>
  <si>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</si>
  <si>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</si>
  <si>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</si>
  <si>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</si>
  <si>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</si>
  <si>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</si>
  <si>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</si>
  <si>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</si>
  <si>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</si>
  <si>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</si>
  <si>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</si>
  <si>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 xml:space="preserve">Đào Văn Kính 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</si>
  <si>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</si>
  <si>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</si>
  <si>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</si>
  <si>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</si>
  <si>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</si>
  <si>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</si>
  <si>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</si>
  <si>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</si>
  <si>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</si>
  <si>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</si>
  <si>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</si>
  <si>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</si>
  <si>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</si>
  <si>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</si>
  <si>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</si>
  <si>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</si>
  <si>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245/06.9.2017</t>
  </si>
  <si>
    <t xml:space="preserve">Đỗ Đức Dương </t>
  </si>
  <si>
    <t>Thôn Luật Nội Đông, xã Quang Lịch, KX-TB</t>
  </si>
  <si>
    <t>03/HSST/14.01.2015/TA TP TB</t>
  </si>
  <si>
    <t>154/QĐ-CCTHA/06.8.2015</t>
  </si>
  <si>
    <t>AP; 2430</t>
  </si>
  <si>
    <t>28.5.2018</t>
  </si>
  <si>
    <t>42/16.9.2015</t>
  </si>
  <si>
    <t>NguyÔn ThÞ CËy</t>
  </si>
  <si>
    <t>34/HNGĐ/17.12.2010/TAKX</t>
  </si>
  <si>
    <t>159/QĐ-CCTHA/25.5.2011</t>
  </si>
  <si>
    <t>APCTS:8.787</t>
  </si>
  <si>
    <t>286/23.9.2015</t>
  </si>
  <si>
    <t>Trần Đức Thuấn</t>
  </si>
  <si>
    <t>156/HSST/27.9.2017/TA TP -TB</t>
  </si>
  <si>
    <t>91/QĐ-CCTHA/10.4.2018</t>
  </si>
  <si>
    <t>AP +P: 5200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</si>
  <si>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</si>
  <si>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</si>
  <si>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</si>
  <si>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</si>
  <si>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</si>
  <si>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</si>
  <si>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</si>
  <si>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</si>
  <si>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</si>
  <si>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</si>
  <si>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</si>
  <si>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</si>
  <si>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3000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</si>
  <si>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</si>
  <si>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</si>
  <si>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</si>
  <si>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</si>
  <si>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</si>
  <si>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</si>
  <si>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</si>
  <si>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</si>
  <si>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</si>
  <si>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</si>
  <si>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</si>
  <si>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</si>
  <si>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</si>
  <si>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</si>
  <si>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</si>
  <si>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</si>
  <si>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</si>
  <si>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</si>
  <si>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</si>
  <si>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</si>
  <si>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</si>
  <si>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</si>
  <si>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</si>
  <si>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</si>
  <si>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</si>
  <si>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</si>
  <si>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</si>
  <si>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</si>
  <si>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</si>
  <si>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</si>
  <si>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</si>
  <si>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</si>
  <si>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</si>
  <si>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</si>
  <si>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</si>
  <si>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</si>
  <si>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</si>
  <si>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</si>
  <si>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</si>
  <si>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</si>
  <si>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</si>
  <si>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</si>
  <si>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</si>
  <si>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</si>
  <si>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</si>
  <si>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</si>
  <si>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</si>
  <si>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</si>
  <si>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</si>
  <si>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</si>
  <si>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</si>
  <si>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</si>
  <si>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</si>
  <si>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</si>
  <si>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</si>
  <si>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</si>
  <si>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</si>
  <si>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</si>
  <si>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</si>
  <si>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</si>
  <si>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</si>
  <si>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</si>
  <si>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</si>
  <si>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</si>
  <si>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</si>
  <si>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</si>
  <si>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</si>
  <si>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</si>
  <si>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</si>
  <si>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</si>
  <si>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</si>
  <si>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</si>
  <si>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</si>
  <si>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</si>
  <si>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</si>
  <si>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</si>
  <si>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</si>
  <si>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</si>
  <si>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</si>
  <si>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</si>
  <si>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</si>
  <si>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</si>
  <si>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</si>
  <si>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</si>
  <si>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</si>
  <si>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</si>
  <si>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</si>
  <si>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</si>
  <si>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</si>
  <si>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</si>
  <si>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Đỗ Thị Hoa</t>
  </si>
  <si>
    <t>Đông Cường</t>
  </si>
  <si>
    <t>107/05.12.2014 ta hĐông Hưng</t>
  </si>
  <si>
    <t>54/24.10.2017</t>
  </si>
  <si>
    <t>Nuôi con</t>
  </si>
  <si>
    <t>19.4.2018</t>
  </si>
  <si>
    <t>06/24.4.2018</t>
  </si>
  <si>
    <t>Vũ Ngọc Khơ</t>
  </si>
  <si>
    <t>Đông xá</t>
  </si>
  <si>
    <t>87/30.6.2017 ta h Đông Hưng</t>
  </si>
  <si>
    <t>126/07.12.2017</t>
  </si>
  <si>
    <t>20.5.2018</t>
  </si>
  <si>
    <t>07/21.5.2018</t>
  </si>
  <si>
    <t>10/HSST29.01.2015 ta tỉnh Hưng Yên</t>
  </si>
  <si>
    <t>375/4.5.2017</t>
  </si>
  <si>
    <t>23/19.6.2018</t>
  </si>
  <si>
    <t>10/HSST 29.01.2015 ta tỉnh Hưng Yên</t>
  </si>
  <si>
    <t>376/5.6.2018</t>
  </si>
  <si>
    <t>24/19.6.2018</t>
  </si>
  <si>
    <t>Nguyễn Thanh hiền</t>
  </si>
  <si>
    <t>Nguyên Xá</t>
  </si>
  <si>
    <t>19/DSPT 16.11.2017 ta tỉnh Thái bình</t>
  </si>
  <si>
    <t>212/05.02.2018</t>
  </si>
  <si>
    <t>25/21.6.2018</t>
  </si>
  <si>
    <t>183/16.01.2018</t>
  </si>
  <si>
    <t>26/21.6.2018</t>
  </si>
  <si>
    <t>Nguyễn Trọng Tưởng</t>
  </si>
  <si>
    <t>06/HSPT 21.01.2014 ta Đông hưng</t>
  </si>
  <si>
    <t>265/09.02.2015</t>
  </si>
  <si>
    <t>22.6.2018</t>
  </si>
  <si>
    <t>27/22.6.2018</t>
  </si>
  <si>
    <t>Nguyễn Đức Giang</t>
  </si>
  <si>
    <t>79/24.12.2013 ta Đông Hưng</t>
  </si>
  <si>
    <t>218/22.01.2014</t>
  </si>
  <si>
    <t>12/31.8.2015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</si>
  <si>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</si>
  <si>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</si>
  <si>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</si>
  <si>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</si>
  <si>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</si>
  <si>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</si>
  <si>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</si>
  <si>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</si>
  <si>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</si>
  <si>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</si>
  <si>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</si>
  <si>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</si>
  <si>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</si>
  <si>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</si>
  <si>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</si>
  <si>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</si>
  <si>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</si>
  <si>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</si>
  <si>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</si>
  <si>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</si>
  <si>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</si>
  <si>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</si>
  <si>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</si>
  <si>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</si>
  <si>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</si>
  <si>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</si>
  <si>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</si>
  <si>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</si>
  <si>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</si>
  <si>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</si>
  <si>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</si>
  <si>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</si>
  <si>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</si>
  <si>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</si>
  <si>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</si>
  <si>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</si>
  <si>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</si>
  <si>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</si>
  <si>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</si>
  <si>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</si>
  <si>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</si>
  <si>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</si>
  <si>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</si>
  <si>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</si>
  <si>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</si>
  <si>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</si>
  <si>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</si>
  <si>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</si>
  <si>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</si>
  <si>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</si>
  <si>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</si>
  <si>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</si>
  <si>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</si>
  <si>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</si>
  <si>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</si>
  <si>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</si>
  <si>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</si>
  <si>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</si>
  <si>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</si>
  <si>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</si>
  <si>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</si>
  <si>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</si>
  <si>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</si>
  <si>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</si>
  <si>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</si>
  <si>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</si>
  <si>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</si>
  <si>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</si>
  <si>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</si>
  <si>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</si>
  <si>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</si>
  <si>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</si>
  <si>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</si>
  <si>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</si>
  <si>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Vũ Duy Hiệp</t>
  </si>
  <si>
    <t>297/07.12.2015 ta Tỉnh Đồng Nai</t>
  </si>
  <si>
    <t>504/29.4.2016</t>
  </si>
  <si>
    <t>216/16.8.2016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</si>
  <si>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</si>
  <si>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</si>
  <si>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</si>
  <si>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</si>
  <si>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</si>
  <si>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</si>
  <si>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</si>
  <si>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</si>
  <si>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</si>
  <si>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</si>
  <si>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</si>
  <si>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</si>
  <si>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</si>
  <si>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</si>
  <si>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</si>
  <si>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</si>
  <si>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</si>
  <si>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</si>
  <si>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</si>
  <si>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</si>
  <si>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</si>
  <si>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</si>
  <si>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</si>
  <si>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</si>
  <si>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</si>
  <si>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</si>
  <si>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</si>
  <si>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</si>
  <si>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</si>
  <si>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</si>
  <si>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</si>
  <si>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</si>
  <si>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</si>
  <si>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</si>
  <si>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</si>
  <si>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</si>
  <si>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</si>
  <si>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</si>
  <si>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</si>
  <si>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</si>
  <si>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297/11.4.2017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</si>
  <si>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</si>
  <si>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</si>
  <si>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</si>
  <si>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</si>
  <si>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</si>
  <si>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</si>
  <si>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</si>
  <si>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</si>
  <si>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</si>
  <si>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</si>
  <si>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</si>
  <si>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</si>
  <si>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</si>
  <si>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</si>
  <si>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</si>
  <si>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</si>
  <si>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</si>
  <si>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</si>
  <si>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</si>
  <si>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</si>
  <si>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</si>
  <si>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</si>
  <si>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</si>
  <si>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</si>
  <si>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</si>
  <si>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</si>
  <si>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</si>
  <si>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</si>
  <si>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</si>
  <si>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</si>
  <si>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</si>
  <si>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</si>
  <si>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</si>
  <si>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</si>
  <si>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</si>
  <si>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</si>
  <si>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</si>
  <si>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</si>
  <si>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</si>
  <si>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</si>
  <si>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</si>
  <si>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</si>
  <si>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</si>
  <si>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</si>
  <si>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</si>
  <si>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</si>
  <si>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</si>
  <si>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</si>
  <si>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</si>
  <si>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</si>
  <si>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</si>
  <si>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</si>
  <si>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</si>
  <si>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</si>
  <si>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</si>
  <si>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</si>
  <si>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</si>
  <si>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</si>
  <si>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</si>
  <si>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 xml:space="preserve">Lưu Văn Năm, </t>
  </si>
  <si>
    <t>141/25.5.2011 ta Quận Hoàng Kiếm</t>
  </si>
  <si>
    <t>237/09.4.2012</t>
  </si>
  <si>
    <t>77/15.3.2016</t>
  </si>
  <si>
    <t>Đỗ Xuân Trường,</t>
  </si>
  <si>
    <t>237/9.4.2012</t>
  </si>
  <si>
    <t>78/15.3.2016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</si>
  <si>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</si>
  <si>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</si>
  <si>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</si>
  <si>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</si>
  <si>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</si>
  <si>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</si>
  <si>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</si>
  <si>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Anh Dũng</t>
  </si>
  <si>
    <t>32/28.9.2010 ta H Đông Hưng</t>
  </si>
  <si>
    <t>49/01.11.2010</t>
  </si>
  <si>
    <t>159/25.4.2016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</si>
  <si>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</si>
  <si>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</si>
  <si>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</si>
  <si>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</si>
  <si>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</si>
  <si>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</si>
  <si>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</si>
  <si>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</si>
  <si>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</si>
  <si>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</si>
  <si>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</si>
  <si>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</si>
  <si>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</si>
  <si>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</si>
  <si>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</si>
  <si>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</si>
  <si>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</si>
  <si>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</si>
  <si>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</si>
  <si>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</si>
  <si>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</si>
  <si>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</si>
  <si>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</si>
  <si>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</si>
  <si>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</si>
  <si>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</si>
  <si>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</si>
  <si>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</si>
  <si>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</si>
  <si>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</si>
  <si>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</si>
  <si>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</si>
  <si>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</si>
  <si>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</si>
  <si>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</si>
  <si>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</si>
  <si>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</si>
  <si>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</si>
  <si>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</si>
  <si>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</si>
  <si>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</si>
  <si>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</si>
  <si>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</si>
  <si>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Nguyễn Văn Hiệp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</si>
  <si>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</si>
  <si>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</si>
  <si>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</si>
  <si>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</si>
  <si>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</si>
  <si>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</si>
  <si>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</si>
  <si>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</si>
  <si>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</si>
  <si>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</si>
  <si>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</si>
  <si>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</si>
  <si>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</si>
  <si>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</si>
  <si>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</si>
  <si>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</si>
  <si>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</si>
  <si>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</si>
  <si>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</si>
  <si>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Bồi thường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</si>
  <si>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</si>
  <si>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</si>
  <si>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</si>
  <si>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</si>
  <si>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</si>
  <si>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</si>
  <si>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</si>
  <si>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</si>
  <si>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</si>
  <si>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</si>
  <si>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</si>
  <si>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</si>
  <si>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</si>
  <si>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</si>
  <si>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</si>
  <si>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</si>
  <si>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</si>
  <si>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</si>
  <si>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</si>
  <si>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Phạm Văn Ngoãn</t>
  </si>
  <si>
    <t>Đông sơn</t>
  </si>
  <si>
    <t>01/27.6.2017 ta h Đông Hưng</t>
  </si>
  <si>
    <t>425/03.8.2017</t>
  </si>
  <si>
    <t>21.5.2018</t>
  </si>
  <si>
    <t>08/23.5.2018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</si>
  <si>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</si>
  <si>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</si>
  <si>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</si>
  <si>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</si>
  <si>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</si>
  <si>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</si>
  <si>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</si>
  <si>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</si>
  <si>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</si>
  <si>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05/16.01.2009 ta H. Đông Hưng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</si>
  <si>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</si>
  <si>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</si>
  <si>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</si>
  <si>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</si>
  <si>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</si>
  <si>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</si>
  <si>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</si>
  <si>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</si>
  <si>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</si>
  <si>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</si>
  <si>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</si>
  <si>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</si>
  <si>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</si>
  <si>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</si>
  <si>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</si>
  <si>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</si>
  <si>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</si>
  <si>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</si>
  <si>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</si>
  <si>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</si>
  <si>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</si>
  <si>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</si>
  <si>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</si>
  <si>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</si>
  <si>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</si>
  <si>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</si>
  <si>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</si>
  <si>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</si>
  <si>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</si>
  <si>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Tiến Hộ</t>
  </si>
  <si>
    <t>18/06.5.2011 ta h Đông Hưng</t>
  </si>
  <si>
    <t>38/10.10.2011</t>
  </si>
  <si>
    <t>11.01.2015</t>
  </si>
  <si>
    <t>62/11.01.2016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</si>
  <si>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</si>
  <si>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</si>
  <si>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</si>
  <si>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</si>
  <si>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</si>
  <si>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</si>
  <si>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</si>
  <si>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</si>
  <si>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</si>
  <si>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</si>
  <si>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</si>
  <si>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</si>
  <si>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</si>
  <si>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</si>
  <si>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</si>
  <si>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</si>
  <si>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Xuân Trường</t>
  </si>
  <si>
    <t>Đông Huy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</si>
  <si>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</si>
  <si>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</si>
  <si>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</si>
  <si>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</si>
  <si>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</si>
  <si>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</si>
  <si>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</si>
  <si>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</si>
  <si>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</si>
  <si>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</si>
  <si>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</si>
  <si>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</si>
  <si>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</si>
  <si>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</si>
  <si>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</si>
  <si>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</si>
  <si>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</si>
  <si>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</si>
  <si>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</si>
  <si>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</si>
  <si>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</si>
  <si>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</si>
  <si>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</si>
  <si>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</si>
  <si>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</si>
  <si>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</si>
  <si>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</si>
  <si>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</si>
  <si>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</si>
  <si>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 Đông Hưng</t>
  </si>
  <si>
    <t>461/18.6.2014</t>
  </si>
  <si>
    <t>127/20.4.2016</t>
  </si>
  <si>
    <t>Vũ Ngọc Linh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</si>
  <si>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</si>
  <si>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</si>
  <si>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</si>
  <si>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</si>
  <si>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</si>
  <si>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</si>
  <si>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</si>
  <si>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</si>
  <si>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</si>
  <si>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</si>
  <si>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</si>
  <si>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</si>
  <si>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</si>
  <si>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</si>
  <si>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</si>
  <si>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</si>
  <si>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</si>
  <si>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</si>
  <si>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</si>
  <si>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</si>
  <si>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</si>
  <si>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</si>
  <si>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</si>
  <si>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</si>
  <si>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</si>
  <si>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</si>
  <si>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</si>
  <si>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</si>
  <si>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</si>
  <si>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</si>
  <si>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</si>
  <si>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</si>
  <si>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</si>
  <si>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</si>
  <si>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</si>
  <si>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</si>
  <si>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</si>
  <si>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</si>
  <si>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</si>
  <si>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</si>
  <si>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</si>
  <si>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</si>
  <si>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</si>
  <si>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</si>
  <si>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</si>
  <si>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</si>
  <si>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</si>
  <si>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</si>
  <si>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</si>
  <si>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</si>
  <si>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</si>
  <si>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</si>
  <si>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</si>
  <si>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</si>
  <si>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</si>
  <si>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</si>
  <si>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</si>
  <si>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</si>
  <si>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</si>
  <si>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</si>
  <si>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</si>
  <si>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</si>
  <si>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</si>
  <si>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</si>
  <si>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</si>
  <si>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</si>
  <si>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</si>
  <si>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</si>
  <si>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</si>
  <si>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</si>
  <si>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</si>
  <si>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</si>
  <si>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</si>
  <si>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</si>
  <si>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</si>
  <si>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</si>
  <si>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</si>
  <si>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</si>
  <si>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</si>
  <si>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</si>
  <si>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</si>
  <si>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</si>
  <si>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</si>
  <si>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</si>
  <si>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</si>
  <si>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</si>
  <si>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</si>
  <si>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</si>
  <si>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</si>
  <si>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</si>
  <si>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</si>
  <si>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53/22.9.2017</t>
  </si>
  <si>
    <t>Mai Văn thanh</t>
  </si>
  <si>
    <t>Đông tân</t>
  </si>
  <si>
    <t>26/HSST13.3.2017taTp. Móng Cái</t>
  </si>
  <si>
    <t>316/17.5.2017</t>
  </si>
  <si>
    <t>09/28.5.2018</t>
  </si>
  <si>
    <t>Lại Thế Trọng</t>
  </si>
  <si>
    <t>56/HSST 26.9.2017</t>
  </si>
  <si>
    <t>70/02.11.2017</t>
  </si>
  <si>
    <t>10/28.5.2018</t>
  </si>
  <si>
    <t>Bùi Văn Trường</t>
  </si>
  <si>
    <t>81/HSPT 23.9.2016 ta Tp. Thái bình</t>
  </si>
  <si>
    <t>96/21.11.2016</t>
  </si>
  <si>
    <t>6.6.2018</t>
  </si>
  <si>
    <t>17/6.6.2018</t>
  </si>
  <si>
    <t>Trần Tuấn Anh</t>
  </si>
  <si>
    <t>75/HSST 8.12.2017 ta Đông Hưng</t>
  </si>
  <si>
    <t>253/12.3.2018</t>
  </si>
  <si>
    <t>7.6.2018</t>
  </si>
  <si>
    <t>18/7.6.2018</t>
  </si>
  <si>
    <t>Lê Đức Thịnh, yến</t>
  </si>
  <si>
    <t>07/DSST 11.10.2017 ta Đông Hưng</t>
  </si>
  <si>
    <t>181/16.01.2018</t>
  </si>
  <si>
    <t>13.6.2018</t>
  </si>
  <si>
    <t>20/13.6.2018</t>
  </si>
  <si>
    <t>214/16.01.2018</t>
  </si>
  <si>
    <t>Trả nợ</t>
  </si>
  <si>
    <t>21/13.6.2018</t>
  </si>
  <si>
    <t>02/QĐST-DS25.7.2017 ta Đông Hưng</t>
  </si>
  <si>
    <t>410/28.7.2017</t>
  </si>
  <si>
    <t>22/13.6.2018</t>
  </si>
  <si>
    <t>Nguyễn Ngọc Trìu, Xuyên</t>
  </si>
  <si>
    <t>05/DSST 05.3.2018 Ta Đông Hưng</t>
  </si>
  <si>
    <t>332/14.5.2018</t>
  </si>
  <si>
    <t>5.6.2018</t>
  </si>
  <si>
    <t>11/5.6.2018</t>
  </si>
  <si>
    <t>Gương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</si>
  <si>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</si>
  <si>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</si>
  <si>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</si>
  <si>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</si>
  <si>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</si>
  <si>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</si>
  <si>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14/5.6.2018</t>
  </si>
  <si>
    <t>Phạm Văn Đạt</t>
  </si>
  <si>
    <t>16/HSST ta Đông Hưng</t>
  </si>
  <si>
    <t>275/18.4.2017</t>
  </si>
  <si>
    <t>15/5.6.2018</t>
  </si>
  <si>
    <t>77/HSST 25.12.2017 ta đhưng</t>
  </si>
  <si>
    <t>207/02.5.2018</t>
  </si>
  <si>
    <t>16/5.6.2018</t>
  </si>
  <si>
    <t>Lưu Thị Kim Thoa</t>
  </si>
  <si>
    <t>Phú Châu</t>
  </si>
  <si>
    <t>80/HSST 29.11.2016</t>
  </si>
  <si>
    <t>152/10.01.2017</t>
  </si>
  <si>
    <t>21.3.2017</t>
  </si>
  <si>
    <t>17/21.3.2017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</si>
  <si>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</si>
  <si>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</si>
  <si>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</si>
  <si>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</si>
  <si>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</si>
  <si>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</si>
  <si>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</si>
  <si>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</si>
  <si>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</si>
  <si>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</si>
  <si>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</si>
  <si>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</si>
  <si>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</si>
  <si>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</si>
  <si>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</si>
  <si>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</si>
  <si>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</si>
  <si>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</si>
  <si>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</si>
  <si>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</si>
  <si>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</si>
  <si>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</si>
  <si>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</si>
  <si>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</si>
  <si>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</si>
  <si>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</si>
  <si>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</si>
  <si>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</si>
  <si>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</si>
  <si>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</si>
  <si>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</si>
  <si>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</si>
  <si>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</si>
  <si>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</si>
  <si>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</si>
  <si>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</si>
  <si>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</si>
  <si>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</si>
  <si>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</si>
  <si>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</si>
  <si>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</si>
  <si>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</si>
  <si>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</si>
  <si>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</si>
  <si>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</si>
  <si>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</si>
  <si>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</si>
  <si>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</si>
  <si>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</si>
  <si>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</si>
  <si>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</si>
  <si>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</si>
  <si>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Trần Văn Thi</t>
  </si>
  <si>
    <t>Đông Vinh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</si>
  <si>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</si>
  <si>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</si>
  <si>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</si>
  <si>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</si>
  <si>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</si>
  <si>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</si>
  <si>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</si>
  <si>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</si>
  <si>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</si>
  <si>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</si>
  <si>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</si>
  <si>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</si>
  <si>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Đầu Thanh Hải</t>
  </si>
  <si>
    <t>05/14.01.2014 ta h Đông Hưng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</si>
  <si>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</si>
  <si>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</si>
  <si>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</si>
  <si>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</si>
  <si>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</si>
  <si>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</si>
  <si>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</si>
  <si>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</si>
  <si>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</si>
  <si>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</si>
  <si>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</si>
  <si>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</si>
  <si>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</si>
  <si>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</si>
  <si>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</si>
  <si>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</si>
  <si>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</si>
  <si>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</si>
  <si>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</si>
  <si>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</si>
  <si>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</si>
  <si>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</si>
  <si>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</si>
  <si>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</si>
  <si>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</si>
  <si>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</si>
  <si>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</si>
  <si>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</si>
  <si>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</si>
  <si>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</si>
  <si>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</si>
  <si>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</si>
  <si>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</si>
  <si>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</si>
  <si>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</si>
  <si>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</si>
  <si>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</si>
  <si>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</si>
  <si>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</si>
  <si>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</si>
  <si>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</si>
  <si>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</si>
  <si>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</si>
  <si>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</si>
  <si>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</si>
  <si>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</si>
  <si>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</si>
  <si>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</si>
  <si>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</si>
  <si>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</si>
  <si>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</si>
  <si>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</si>
  <si>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</si>
  <si>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</si>
  <si>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</si>
  <si>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</si>
  <si>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</si>
  <si>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Bùi Tiến Đức</t>
  </si>
  <si>
    <t>06/15.12.2015 ta h Đông Hưng</t>
  </si>
  <si>
    <t>314/02.02.2016</t>
  </si>
  <si>
    <t>246/26.9.2016</t>
  </si>
  <si>
    <t>Nguyễn Hữu Trì</t>
  </si>
  <si>
    <t>05/2.9.2016 ta h Đông Hưng</t>
  </si>
  <si>
    <t>125/18.11.2015</t>
  </si>
  <si>
    <t>248/26.9.2016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</si>
  <si>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</si>
  <si>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</si>
  <si>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</si>
  <si>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</si>
  <si>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</si>
  <si>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</si>
  <si>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</si>
  <si>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</si>
  <si>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</si>
  <si>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</si>
  <si>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</si>
  <si>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</si>
  <si>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</si>
  <si>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</si>
  <si>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</si>
  <si>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</si>
  <si>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</si>
  <si>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</si>
  <si>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</si>
  <si>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</si>
  <si>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</si>
  <si>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</si>
  <si>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</si>
  <si>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</si>
  <si>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</si>
  <si>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</si>
  <si>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</si>
  <si>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54/22.9.2017</t>
  </si>
  <si>
    <t>Nguyễn Duy Hợp</t>
  </si>
  <si>
    <t>01/KDTM- ST tah Đông Hưng</t>
  </si>
  <si>
    <t>16/02.10.2017</t>
  </si>
  <si>
    <t>01/11.10.2017</t>
  </si>
  <si>
    <t>Nguyễn Ngọc Quỳnh</t>
  </si>
  <si>
    <t>An Ninh</t>
  </si>
  <si>
    <t>113-15.7.98</t>
  </si>
  <si>
    <t>Ap + P</t>
  </si>
  <si>
    <t>APHS</t>
  </si>
  <si>
    <t>Giang Công Hướng</t>
  </si>
  <si>
    <t>An Bài</t>
  </si>
  <si>
    <t>139-11.4.06</t>
  </si>
  <si>
    <t>Nguyễn Văn Giảng</t>
  </si>
  <si>
    <t>An  Bài</t>
  </si>
  <si>
    <t>100-23.4.08</t>
  </si>
  <si>
    <t>AP + P</t>
  </si>
  <si>
    <t>Đoàn Đức Điển</t>
  </si>
  <si>
    <t>15-10.10.08</t>
  </si>
  <si>
    <t>BTHS</t>
  </si>
  <si>
    <t xml:space="preserve">Nguyễn Ngọc Quang </t>
  </si>
  <si>
    <t>93-25.2.09</t>
  </si>
  <si>
    <t>Đinh Thị Huệ</t>
  </si>
  <si>
    <t>An Lễ</t>
  </si>
  <si>
    <t>145-28.3.11</t>
  </si>
  <si>
    <t>Mai Đình Báu</t>
  </si>
  <si>
    <t>Quỳnh Xá</t>
  </si>
  <si>
    <t>290-12.9.11</t>
  </si>
  <si>
    <t>P</t>
  </si>
  <si>
    <t>Lương Quang Hanh</t>
  </si>
  <si>
    <t>An Thái</t>
  </si>
  <si>
    <t>30-11.10.11</t>
  </si>
  <si>
    <t>Phạm Tiến Kiểu</t>
  </si>
  <si>
    <t>An Mỹ</t>
  </si>
  <si>
    <t>46-11.10.11</t>
  </si>
  <si>
    <t>Mai Đình Mạnh</t>
  </si>
  <si>
    <t>171-5.3.12</t>
  </si>
  <si>
    <t>APDS</t>
  </si>
  <si>
    <t>Dương Công Lĩnh</t>
  </si>
  <si>
    <t>Quỳnh Trang</t>
  </si>
  <si>
    <t>218-12.4.12</t>
  </si>
  <si>
    <t>Mõ Tuấn Anh</t>
  </si>
  <si>
    <t xml:space="preserve">An Lễ </t>
  </si>
  <si>
    <t>133-23.1.13</t>
  </si>
  <si>
    <t>Trần Thế Huynh</t>
  </si>
  <si>
    <t>135- 21.2.13</t>
  </si>
  <si>
    <t xml:space="preserve">ĐÀO TIẾN ĐẠT </t>
  </si>
  <si>
    <t>183-9.4.13</t>
  </si>
  <si>
    <t>Nguyễn Ngọc Quang</t>
  </si>
  <si>
    <t>Lương Văn Học</t>
  </si>
  <si>
    <t>Đàm Quang Thiện</t>
  </si>
  <si>
    <t>251-12.6.13</t>
  </si>
  <si>
    <t>Nguyễn Văn Tú</t>
  </si>
  <si>
    <t>Trần Duy Nhất</t>
  </si>
  <si>
    <t>Bùi Tất Dũng</t>
  </si>
  <si>
    <t>303-7.8.13</t>
  </si>
  <si>
    <t>AP+ p</t>
  </si>
  <si>
    <t>Phạm Đình Dương</t>
  </si>
  <si>
    <t>307-12.8.13</t>
  </si>
  <si>
    <t>Chu Cảnh Tiêu</t>
  </si>
  <si>
    <t>21- 01.10.13</t>
  </si>
  <si>
    <t xml:space="preserve"> TT</t>
  </si>
  <si>
    <t>ĐÀM VĂN ĐOÀN</t>
  </si>
  <si>
    <t>225-25.2.14</t>
  </si>
  <si>
    <t>Nguyễn Minh Tuân</t>
  </si>
  <si>
    <t>250-13.3.14</t>
  </si>
  <si>
    <t xml:space="preserve">Đinh văn Dũng </t>
  </si>
  <si>
    <t>An Dục</t>
  </si>
  <si>
    <t>288/17.4.2014</t>
  </si>
  <si>
    <t>Phạm Đăng Quang</t>
  </si>
  <si>
    <t>An Tràng</t>
  </si>
  <si>
    <t>282/17.4.2014</t>
  </si>
  <si>
    <t>Nguyễn Văn Tài</t>
  </si>
  <si>
    <t>285/17.4.2014</t>
  </si>
  <si>
    <t>Đỗ Tiến Dũng</t>
  </si>
  <si>
    <t>433-04.8.14</t>
  </si>
  <si>
    <t>Phan Anh Cường</t>
  </si>
  <si>
    <t>105-04.12.15</t>
  </si>
  <si>
    <t>nuôi con</t>
  </si>
  <si>
    <t>Nguyễn Xuân Diện</t>
  </si>
  <si>
    <t>196-05.3.15</t>
  </si>
  <si>
    <t>AP</t>
  </si>
  <si>
    <t>Nguyễn Thái Đức</t>
  </si>
  <si>
    <t>Q Trang</t>
  </si>
  <si>
    <t>12-28.9.15</t>
  </si>
  <si>
    <t>Đặng Văn Tuyền</t>
  </si>
  <si>
    <t>An Ấp</t>
  </si>
  <si>
    <t>34-02.10.15</t>
  </si>
  <si>
    <t>Vũ Văn Trang</t>
  </si>
  <si>
    <t>36-12.10.15</t>
  </si>
  <si>
    <t>Vũ Quang Hưng</t>
  </si>
  <si>
    <t>105-02.11.15</t>
  </si>
  <si>
    <t>14/03/8/2017</t>
  </si>
  <si>
    <t>Lương Văn Sáng</t>
  </si>
  <si>
    <t xml:space="preserve"> An Ninh</t>
  </si>
  <si>
    <t>213-13.1.16</t>
  </si>
  <si>
    <t>AP + SC</t>
  </si>
  <si>
    <t>15/04/8/2017</t>
  </si>
  <si>
    <t>Trần Ngọc Hanh</t>
  </si>
  <si>
    <t>235-21.1.16</t>
  </si>
  <si>
    <t>16/04/8/2017</t>
  </si>
  <si>
    <t>334-26.4.16</t>
  </si>
  <si>
    <t>CDNC</t>
  </si>
  <si>
    <t>18/04/8/2017</t>
  </si>
  <si>
    <t>387-03.6.16</t>
  </si>
  <si>
    <t>19/08/8/2017</t>
  </si>
  <si>
    <t>Nguyễn Văn Đông</t>
  </si>
  <si>
    <t>388-03.6.16</t>
  </si>
  <si>
    <t>20/08/8/2017</t>
  </si>
  <si>
    <t xml:space="preserve"> tiếp tụ</t>
  </si>
  <si>
    <t>21/08/8/2017</t>
  </si>
  <si>
    <t xml:space="preserve">VŨ VĂN TÔ - </t>
  </si>
  <si>
    <t>AN THÁI</t>
  </si>
  <si>
    <t>434-05.7.2016</t>
  </si>
  <si>
    <t>04/15/11/2017</t>
  </si>
  <si>
    <t xml:space="preserve">NGUYỄN VĂN QUÝ - </t>
  </si>
  <si>
    <t>AN Ấp</t>
  </si>
  <si>
    <t>488-04.8.16</t>
  </si>
  <si>
    <t>01/15/11/2017</t>
  </si>
  <si>
    <t>BÙI TẤT MINH</t>
  </si>
  <si>
    <t>AN BÀI</t>
  </si>
  <si>
    <t>46-4.10.16</t>
  </si>
  <si>
    <t>02/15/11/2017</t>
  </si>
  <si>
    <t>03/15/11/2017</t>
  </si>
  <si>
    <t xml:space="preserve">PHẠM NGỌC MINH </t>
  </si>
  <si>
    <t>AN MỸ</t>
  </si>
  <si>
    <t>93-21.10.16</t>
  </si>
  <si>
    <t>06/06/12/2017</t>
  </si>
  <si>
    <t>05/06/12/2017</t>
  </si>
  <si>
    <t xml:space="preserve">VŨ XUÂN HÓA </t>
  </si>
  <si>
    <t>198-26.01.17</t>
  </si>
  <si>
    <t>NG XUÂN HỢP</t>
  </si>
  <si>
    <t>AN ẤP</t>
  </si>
  <si>
    <t>277-07.4.17</t>
  </si>
  <si>
    <t>NG VĂN TUÂN</t>
  </si>
  <si>
    <t>311-09.5.2017</t>
  </si>
  <si>
    <t>NG VĂN QUÂN</t>
  </si>
  <si>
    <t>AN DỤC</t>
  </si>
  <si>
    <t>278-07.4.2017</t>
  </si>
  <si>
    <t>Nguyễn Văn Huệ, AN Mỹ</t>
  </si>
  <si>
    <t>NN</t>
  </si>
  <si>
    <t>đào Đình Trung, An Ấp</t>
  </si>
  <si>
    <t>Nguyễn Văn Bắc, An Dục</t>
  </si>
  <si>
    <t>PHẠM HỮU HUÂN</t>
  </si>
  <si>
    <t>AN LÊ</t>
  </si>
  <si>
    <t>21-25.10.04</t>
  </si>
  <si>
    <t>Nguyễn Hữu Lập</t>
  </si>
  <si>
    <t>65-29.6.15</t>
  </si>
  <si>
    <t xml:space="preserve">Trần Văn Hoan </t>
  </si>
  <si>
    <t>AN TRANG</t>
  </si>
  <si>
    <t>67-13.7.15</t>
  </si>
  <si>
    <t>Phạm Văn Hướng-</t>
  </si>
  <si>
    <t xml:space="preserve"> An Dục</t>
  </si>
  <si>
    <t>25-18.12.15</t>
  </si>
  <si>
    <t>Nguyễn Thị Yên</t>
  </si>
  <si>
    <t xml:space="preserve"> Q xá</t>
  </si>
  <si>
    <t>43- 18.5.16</t>
  </si>
  <si>
    <t xml:space="preserve">Nguyễn Thị Tâm- </t>
  </si>
  <si>
    <t>44-26.5.16</t>
  </si>
  <si>
    <t>NGUYỄN QUANG VINH An Mỹ</t>
  </si>
  <si>
    <t>NG THỊ BÌNH</t>
  </si>
  <si>
    <t>55-29.8.16</t>
  </si>
  <si>
    <t>NG MẠNH HÙNG</t>
  </si>
  <si>
    <t>CHẤT, RUY</t>
  </si>
  <si>
    <t>24-04.1.17</t>
  </si>
  <si>
    <t>NGUYỄN VĂN TUÂN</t>
  </si>
  <si>
    <t>LÊ THỊ HẰNG - HÀ NỘI</t>
  </si>
  <si>
    <t>35-23.3.17</t>
  </si>
  <si>
    <t>Đinh Văn Phúc, An Dục</t>
  </si>
  <si>
    <t>Trần Thị Minh</t>
  </si>
  <si>
    <t>Phạm Văn Nam, An Ninh</t>
  </si>
  <si>
    <t>Nguyễn Thị Dung,An Thái</t>
  </si>
  <si>
    <t>Nguyễn Thị Thảo, An Dục</t>
  </si>
  <si>
    <t>Đỗ Xuân Hải, An Vũ</t>
  </si>
  <si>
    <t>Trần Thế Huynh, An Mỹ</t>
  </si>
  <si>
    <t>Phạm Quốc Khánh, Q Ninh</t>
  </si>
  <si>
    <t xml:space="preserve">Nguyễn Viết Thanh </t>
  </si>
  <si>
    <t>Quỳnh Thọ</t>
  </si>
  <si>
    <t>33/HSPT/06.5.2014 Tòa Thái Bình</t>
  </si>
  <si>
    <t>328.23.5.2014</t>
  </si>
  <si>
    <t>án phí + phạt</t>
  </si>
  <si>
    <t>73/24.9.2015</t>
  </si>
  <si>
    <t xml:space="preserve">Nguyễn Thị Thủy </t>
  </si>
  <si>
    <t>39/HNGĐ/12.11.2013 Tòa Quỳnh PHụ</t>
  </si>
  <si>
    <t>146/13.01.2014</t>
  </si>
  <si>
    <t>án phí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</si>
  <si>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</si>
  <si>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</si>
  <si>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</si>
  <si>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</si>
  <si>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</si>
  <si>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</si>
  <si>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</si>
  <si>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Sung công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</si>
  <si>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</si>
  <si>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</si>
  <si>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</si>
  <si>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</si>
  <si>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</si>
  <si>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</si>
  <si>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</si>
  <si>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</si>
  <si>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</si>
  <si>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</si>
  <si>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Phiêu</t>
  </si>
  <si>
    <t>Quỳnh Giao</t>
  </si>
  <si>
    <t>29/HSPT/22.4.2014 TA Thái Bình</t>
  </si>
  <si>
    <t>304/07.5.2014</t>
  </si>
  <si>
    <t>phạt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</si>
  <si>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</si>
  <si>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</si>
  <si>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</si>
  <si>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</si>
  <si>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</si>
  <si>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</si>
  <si>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</si>
  <si>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</si>
  <si>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</si>
  <si>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</si>
  <si>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</si>
  <si>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</si>
  <si>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Vũ Tiến Miến</t>
  </si>
  <si>
    <t>Quỳnh Hưng</t>
  </si>
  <si>
    <t>05/14/1/2014 Tòa Quỳnh Phụ</t>
  </si>
  <si>
    <t>247/13.3.2014</t>
  </si>
  <si>
    <t>Phạt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</si>
  <si>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</si>
  <si>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</si>
  <si>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</si>
  <si>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</si>
  <si>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</si>
  <si>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</si>
  <si>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</si>
  <si>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</si>
  <si>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</si>
  <si>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</si>
  <si>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</si>
  <si>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</si>
  <si>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</si>
  <si>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</si>
  <si>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</si>
  <si>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</si>
  <si>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</si>
  <si>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</si>
  <si>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</si>
  <si>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</si>
  <si>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</si>
  <si>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</si>
  <si>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</si>
  <si>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</si>
  <si>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</si>
  <si>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</si>
  <si>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</si>
  <si>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</si>
  <si>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</si>
  <si>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</si>
  <si>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</si>
  <si>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</si>
  <si>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</si>
  <si>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</si>
  <si>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</si>
  <si>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</si>
  <si>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</si>
  <si>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</si>
  <si>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</si>
  <si>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</si>
  <si>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</si>
  <si>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</si>
  <si>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</si>
  <si>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</si>
  <si>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</si>
  <si>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</si>
  <si>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</si>
  <si>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</si>
  <si>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</si>
  <si>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</si>
  <si>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</si>
  <si>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</si>
  <si>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</si>
  <si>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</si>
  <si>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</si>
  <si>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</si>
  <si>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</si>
  <si>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</si>
  <si>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</si>
  <si>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Án phí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</si>
  <si>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</si>
  <si>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</si>
  <si>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</si>
  <si>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</si>
  <si>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</si>
  <si>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</si>
  <si>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</si>
  <si>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</si>
  <si>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</si>
  <si>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</si>
  <si>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</si>
  <si>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</si>
  <si>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</si>
  <si>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</si>
  <si>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</si>
  <si>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</si>
  <si>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</si>
  <si>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</si>
  <si>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</si>
  <si>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</si>
  <si>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</si>
  <si>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</si>
  <si>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</si>
  <si>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</si>
  <si>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</si>
  <si>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</si>
  <si>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</si>
  <si>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</si>
  <si>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</si>
  <si>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</si>
  <si>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</si>
  <si>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</si>
  <si>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</si>
  <si>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Nguyễn Tiến Dũng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</si>
  <si>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</si>
  <si>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</si>
  <si>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</si>
  <si>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</si>
  <si>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</si>
  <si>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</si>
  <si>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</si>
  <si>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Án phí + Phạt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</si>
  <si>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</si>
  <si>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</si>
  <si>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</si>
  <si>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</si>
  <si>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</si>
  <si>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</si>
  <si>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</si>
  <si>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</si>
  <si>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</si>
  <si>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</si>
  <si>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</si>
  <si>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</si>
  <si>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</si>
  <si>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</si>
  <si>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</si>
  <si>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</si>
  <si>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</si>
  <si>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</si>
  <si>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</si>
  <si>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</si>
  <si>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</si>
  <si>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</si>
  <si>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</si>
  <si>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</si>
  <si>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</si>
  <si>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</si>
  <si>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</si>
  <si>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</si>
  <si>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</si>
  <si>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tháng 4/18 nộp 4200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</si>
  <si>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</si>
  <si>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</si>
  <si>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</si>
  <si>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</si>
  <si>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</si>
  <si>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</si>
  <si>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</si>
  <si>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</si>
  <si>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</si>
  <si>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</si>
  <si>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</si>
  <si>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</si>
  <si>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</si>
  <si>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</si>
  <si>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</si>
  <si>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</si>
  <si>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</si>
  <si>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</si>
  <si>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</si>
  <si>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</si>
  <si>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</si>
  <si>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</si>
  <si>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</si>
  <si>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</si>
  <si>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</si>
  <si>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</si>
  <si>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</si>
  <si>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</si>
  <si>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</si>
  <si>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</si>
  <si>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</si>
  <si>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</si>
  <si>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</si>
  <si>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</si>
  <si>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</si>
  <si>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</si>
  <si>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</si>
  <si>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</si>
  <si>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</si>
  <si>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</si>
  <si>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</si>
  <si>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</si>
  <si>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</si>
  <si>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</si>
  <si>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</si>
  <si>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tháng 3/2017 nộp 3000</t>
  </si>
  <si>
    <t>Đỗ Đình Dũng</t>
  </si>
  <si>
    <t>An Hiệp</t>
  </si>
  <si>
    <t>43/HSST/14/5/2015 Tòa Quỳnh Phụ</t>
  </si>
  <si>
    <t>325/15.6.2015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</si>
  <si>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</si>
  <si>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</si>
  <si>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</si>
  <si>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</si>
  <si>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</si>
  <si>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</si>
  <si>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</si>
  <si>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</si>
  <si>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</si>
  <si>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</si>
  <si>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</si>
  <si>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</si>
  <si>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</si>
  <si>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</si>
  <si>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</si>
  <si>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</si>
  <si>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</si>
  <si>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</si>
  <si>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</si>
  <si>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</si>
  <si>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</si>
  <si>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</si>
  <si>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</si>
  <si>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</si>
  <si>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</si>
  <si>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</si>
  <si>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</si>
  <si>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</si>
  <si>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</si>
  <si>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</si>
  <si>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</si>
  <si>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</si>
  <si>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</si>
  <si>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</si>
  <si>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</si>
  <si>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</si>
  <si>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</si>
  <si>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</si>
  <si>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</si>
  <si>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</si>
  <si>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</si>
  <si>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</si>
  <si>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</si>
  <si>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</si>
  <si>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</si>
  <si>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</si>
  <si>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</si>
  <si>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</si>
  <si>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</si>
  <si>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</si>
  <si>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</si>
  <si>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</si>
  <si>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</si>
  <si>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</si>
  <si>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</si>
  <si>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</si>
  <si>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</si>
  <si>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</si>
  <si>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</si>
  <si>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</si>
  <si>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</si>
  <si>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</si>
  <si>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</si>
  <si>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</si>
  <si>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</si>
  <si>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</si>
  <si>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</si>
  <si>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</si>
  <si>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</si>
  <si>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</si>
  <si>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</si>
  <si>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</si>
  <si>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</si>
  <si>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</si>
  <si>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</si>
  <si>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</si>
  <si>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</si>
  <si>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</si>
  <si>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</si>
  <si>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</si>
  <si>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</si>
  <si>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</si>
  <si>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</si>
  <si>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</si>
  <si>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</si>
  <si>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</si>
  <si>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</si>
  <si>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</si>
  <si>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</si>
  <si>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</si>
  <si>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</si>
  <si>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</si>
  <si>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</si>
  <si>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</si>
  <si>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</si>
  <si>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</si>
  <si>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</si>
  <si>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</si>
  <si>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</si>
  <si>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</si>
  <si>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</si>
  <si>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</si>
  <si>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</si>
  <si>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</si>
  <si>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</si>
  <si>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</si>
  <si>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</si>
  <si>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</si>
  <si>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</si>
  <si>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 xml:space="preserve">Án phí 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</si>
  <si>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</si>
  <si>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</si>
  <si>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</si>
  <si>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</si>
  <si>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</si>
  <si>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</si>
  <si>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</si>
  <si>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</si>
  <si>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</si>
  <si>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</si>
  <si>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</si>
  <si>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</si>
  <si>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</si>
  <si>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</si>
  <si>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</si>
  <si>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</si>
  <si>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</si>
  <si>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</si>
  <si>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</si>
  <si>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</si>
  <si>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</si>
  <si>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</si>
  <si>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</si>
  <si>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</si>
  <si>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</si>
  <si>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</si>
  <si>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</si>
  <si>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</si>
  <si>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</si>
  <si>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</si>
  <si>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</si>
  <si>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</si>
  <si>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</si>
  <si>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</si>
  <si>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</si>
  <si>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</si>
  <si>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</si>
  <si>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</si>
  <si>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</si>
  <si>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</si>
  <si>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</si>
  <si>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</si>
  <si>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</si>
  <si>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</si>
  <si>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</si>
  <si>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Sung Công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</si>
  <si>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</si>
  <si>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</si>
  <si>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</si>
  <si>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</si>
  <si>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</si>
  <si>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</si>
  <si>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</si>
  <si>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</si>
  <si>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</si>
  <si>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</si>
  <si>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</si>
  <si>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</si>
  <si>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</si>
  <si>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</si>
  <si>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</si>
  <si>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</si>
  <si>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</si>
  <si>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</si>
  <si>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</si>
  <si>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</si>
  <si>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</si>
  <si>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</si>
  <si>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</si>
  <si>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</si>
  <si>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</si>
  <si>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</si>
  <si>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</si>
  <si>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Hội</t>
  </si>
  <si>
    <t>38/HSST/29,9,2017 Tòa Q Phụ</t>
  </si>
  <si>
    <t>428/17,7,2017</t>
  </si>
  <si>
    <t>26/7/2017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</si>
  <si>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</si>
  <si>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</si>
  <si>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</si>
  <si>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</si>
  <si>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</si>
  <si>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</si>
  <si>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</si>
  <si>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</si>
  <si>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27/7/2017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</si>
  <si>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</si>
  <si>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</si>
  <si>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</si>
  <si>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</si>
  <si>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</si>
  <si>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</si>
  <si>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</si>
  <si>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</si>
  <si>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A Vũ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</si>
  <si>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</si>
  <si>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</si>
  <si>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</si>
  <si>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</si>
  <si>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</si>
  <si>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</si>
  <si>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</si>
  <si>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</si>
  <si>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</si>
  <si>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</si>
  <si>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</si>
  <si>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</si>
  <si>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15/9/2017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</si>
  <si>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</si>
  <si>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</si>
  <si>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</si>
  <si>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</si>
  <si>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</si>
  <si>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</si>
  <si>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</si>
  <si>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</si>
  <si>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</si>
  <si>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</si>
  <si>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</si>
  <si>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</si>
  <si>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</si>
  <si>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</si>
  <si>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</si>
  <si>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</si>
  <si>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</si>
  <si>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</si>
  <si>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</si>
  <si>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</si>
  <si>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</si>
  <si>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</si>
  <si>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</si>
  <si>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</si>
  <si>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</si>
  <si>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</si>
  <si>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</si>
  <si>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</si>
  <si>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</si>
  <si>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</si>
  <si>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</si>
  <si>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</si>
  <si>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</si>
  <si>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</si>
  <si>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</si>
  <si>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</si>
  <si>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</si>
  <si>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</si>
  <si>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</si>
  <si>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</si>
  <si>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</si>
  <si>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</si>
  <si>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</si>
  <si>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</si>
  <si>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</si>
  <si>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</si>
  <si>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</si>
  <si>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</si>
  <si>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</si>
  <si>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</si>
  <si>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</si>
  <si>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</si>
  <si>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</si>
  <si>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</si>
  <si>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</si>
  <si>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</si>
  <si>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</si>
  <si>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</si>
  <si>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</si>
  <si>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</si>
  <si>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</si>
  <si>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</si>
  <si>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</si>
  <si>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</si>
  <si>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</si>
  <si>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</si>
  <si>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</si>
  <si>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</si>
  <si>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</si>
  <si>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</si>
  <si>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</si>
  <si>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</si>
  <si>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</si>
  <si>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</si>
  <si>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</si>
  <si>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</si>
  <si>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</si>
  <si>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</si>
  <si>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</si>
  <si>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</si>
  <si>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</si>
  <si>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</si>
  <si>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</si>
  <si>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</si>
  <si>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</si>
  <si>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</si>
  <si>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</si>
  <si>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</si>
  <si>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</si>
  <si>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</si>
  <si>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</si>
  <si>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</si>
  <si>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</si>
  <si>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</si>
  <si>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</si>
  <si>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</si>
  <si>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</si>
  <si>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</si>
  <si>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</si>
  <si>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</si>
  <si>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</si>
  <si>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</si>
  <si>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</si>
  <si>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</si>
  <si>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</si>
  <si>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</si>
  <si>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</si>
  <si>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</si>
  <si>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</si>
  <si>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</si>
  <si>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</si>
  <si>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</si>
  <si>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</si>
  <si>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</si>
  <si>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</si>
  <si>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</si>
  <si>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</si>
  <si>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</si>
  <si>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</si>
  <si>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</si>
  <si>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</si>
  <si>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</si>
  <si>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</si>
  <si>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</si>
  <si>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</si>
  <si>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</si>
  <si>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</si>
  <si>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</si>
  <si>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</si>
  <si>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</si>
  <si>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</si>
  <si>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</si>
  <si>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</si>
  <si>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</si>
  <si>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</si>
  <si>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</si>
  <si>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</si>
  <si>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</si>
  <si>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</si>
  <si>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</si>
  <si>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</si>
  <si>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</si>
  <si>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</si>
  <si>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</si>
  <si>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</si>
  <si>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</si>
  <si>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</si>
  <si>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</si>
  <si>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</si>
  <si>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</si>
  <si>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</si>
  <si>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</si>
  <si>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</si>
  <si>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</si>
  <si>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</si>
  <si>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</si>
  <si>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</si>
  <si>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</si>
  <si>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</si>
  <si>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</si>
  <si>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</si>
  <si>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</si>
  <si>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</si>
  <si>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</si>
  <si>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</si>
  <si>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</si>
  <si>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</si>
  <si>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</si>
  <si>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</si>
  <si>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</si>
  <si>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</si>
  <si>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</si>
  <si>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</si>
  <si>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</si>
  <si>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</si>
  <si>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</si>
  <si>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</si>
  <si>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</si>
  <si>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</si>
  <si>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</si>
  <si>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</si>
  <si>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</si>
  <si>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</si>
  <si>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</si>
  <si>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</si>
  <si>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</si>
  <si>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</si>
  <si>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</si>
  <si>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</si>
  <si>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</si>
  <si>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</si>
  <si>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</si>
  <si>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</si>
  <si>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</si>
  <si>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</si>
  <si>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</si>
  <si>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</si>
  <si>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</si>
  <si>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</si>
  <si>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</si>
  <si>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</si>
  <si>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</si>
  <si>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</si>
  <si>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</si>
  <si>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</si>
  <si>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</si>
  <si>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</si>
  <si>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</si>
  <si>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</si>
  <si>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</si>
  <si>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</si>
  <si>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AP+Phạt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</si>
  <si>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</si>
  <si>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</si>
  <si>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</si>
  <si>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</si>
  <si>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</si>
  <si>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</si>
  <si>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</si>
  <si>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</si>
  <si>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</si>
  <si>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</si>
  <si>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</si>
  <si>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Nguyễn Bá Tú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</si>
  <si>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</si>
  <si>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</si>
  <si>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</si>
  <si>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</si>
  <si>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</si>
  <si>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</si>
  <si>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</si>
  <si>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Ap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</si>
  <si>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</si>
  <si>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</si>
  <si>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</si>
  <si>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</si>
  <si>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</si>
  <si>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</si>
  <si>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</si>
  <si>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</si>
  <si>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</si>
  <si>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</si>
  <si>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</si>
  <si>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</si>
  <si>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</si>
  <si>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</si>
  <si>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</si>
  <si>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</si>
  <si>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</si>
  <si>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</si>
  <si>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</si>
  <si>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</si>
  <si>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</si>
  <si>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</si>
  <si>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</si>
  <si>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</si>
  <si>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</si>
  <si>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</si>
  <si>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</si>
  <si>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</si>
  <si>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</si>
  <si>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</si>
  <si>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</si>
  <si>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</si>
  <si>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</si>
  <si>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</si>
  <si>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</si>
  <si>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</si>
  <si>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</si>
  <si>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</si>
  <si>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</si>
  <si>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</si>
  <si>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</si>
  <si>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</si>
  <si>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</si>
  <si>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</si>
  <si>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</si>
  <si>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</si>
  <si>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SC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</si>
  <si>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</si>
  <si>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</si>
  <si>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</si>
  <si>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</si>
  <si>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</si>
  <si>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</si>
  <si>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</si>
  <si>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</si>
  <si>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</si>
  <si>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</si>
  <si>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</si>
  <si>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</si>
  <si>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</si>
  <si>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</si>
  <si>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</si>
  <si>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</si>
  <si>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</si>
  <si>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</si>
  <si>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</si>
  <si>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</si>
  <si>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</si>
  <si>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</si>
  <si>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</si>
  <si>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</si>
  <si>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</si>
  <si>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</si>
  <si>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</si>
  <si>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</si>
  <si>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</si>
  <si>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</si>
  <si>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</si>
  <si>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</si>
  <si>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</si>
  <si>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</si>
  <si>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</si>
  <si>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</si>
  <si>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</si>
  <si>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</si>
  <si>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</si>
  <si>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</si>
  <si>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</si>
  <si>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</si>
  <si>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</si>
  <si>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</si>
  <si>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</si>
  <si>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</si>
  <si>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</si>
  <si>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</si>
  <si>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</si>
  <si>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</si>
  <si>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</si>
  <si>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</si>
  <si>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</si>
  <si>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</si>
  <si>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</si>
  <si>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</si>
  <si>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</si>
  <si>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</si>
  <si>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</si>
  <si>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</si>
  <si>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</si>
  <si>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</si>
  <si>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</si>
  <si>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</si>
  <si>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</si>
  <si>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</si>
  <si>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</si>
  <si>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</si>
  <si>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</si>
  <si>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</si>
  <si>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</si>
  <si>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</si>
  <si>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</si>
  <si>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</si>
  <si>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</si>
  <si>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</si>
  <si>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</si>
  <si>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</si>
  <si>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</si>
  <si>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</si>
  <si>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</si>
  <si>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</si>
  <si>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</si>
  <si>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</si>
  <si>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</si>
  <si>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</si>
  <si>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</si>
  <si>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</si>
  <si>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</si>
  <si>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</si>
  <si>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</si>
  <si>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</si>
  <si>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</si>
  <si>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</si>
  <si>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</si>
  <si>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</si>
  <si>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</si>
  <si>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</si>
  <si>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</si>
  <si>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</si>
  <si>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</si>
  <si>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</si>
  <si>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</si>
  <si>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</si>
  <si>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</si>
  <si>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</si>
  <si>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</si>
  <si>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</si>
  <si>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</si>
  <si>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</si>
  <si>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</si>
  <si>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</si>
  <si>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</si>
  <si>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</si>
  <si>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</si>
  <si>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</si>
  <si>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</si>
  <si>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</si>
  <si>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</si>
  <si>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</si>
  <si>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</si>
  <si>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</si>
  <si>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</si>
  <si>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</si>
  <si>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</si>
  <si>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</si>
  <si>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</si>
  <si>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</si>
  <si>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</si>
  <si>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</si>
  <si>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</si>
  <si>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</si>
  <si>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</si>
  <si>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</si>
  <si>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</si>
  <si>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</si>
  <si>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</si>
  <si>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</si>
  <si>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</si>
  <si>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</si>
  <si>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</si>
  <si>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</si>
  <si>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</si>
  <si>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</si>
  <si>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</si>
  <si>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Nguyễn Tuấn Anh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</si>
  <si>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</si>
  <si>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</si>
  <si>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</si>
  <si>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</si>
  <si>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</si>
  <si>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</si>
  <si>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</si>
  <si>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</si>
  <si>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</si>
  <si>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</si>
  <si>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</si>
  <si>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</si>
  <si>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</si>
  <si>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</si>
  <si>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</si>
  <si>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</si>
  <si>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</si>
  <si>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</si>
  <si>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</si>
  <si>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</si>
  <si>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</si>
  <si>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</si>
  <si>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</si>
  <si>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</si>
  <si>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</si>
  <si>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</si>
  <si>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</si>
  <si>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</si>
  <si>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</si>
  <si>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</si>
  <si>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</si>
  <si>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</si>
  <si>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</si>
  <si>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</si>
  <si>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</si>
  <si>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</si>
  <si>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</si>
  <si>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</si>
  <si>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</si>
  <si>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</si>
  <si>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</si>
  <si>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</si>
  <si>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</si>
  <si>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</si>
  <si>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</si>
  <si>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</si>
  <si>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</si>
  <si>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</si>
  <si>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</si>
  <si>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</si>
  <si>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</si>
  <si>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</si>
  <si>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</si>
  <si>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</si>
  <si>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</si>
  <si>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</si>
  <si>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</si>
  <si>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</si>
  <si>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</si>
  <si>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</si>
  <si>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</si>
  <si>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</si>
  <si>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</si>
  <si>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</si>
  <si>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</si>
  <si>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</si>
  <si>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</si>
  <si>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</si>
  <si>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</si>
  <si>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</si>
  <si>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</si>
  <si>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</si>
  <si>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</si>
  <si>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</si>
  <si>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</si>
  <si>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</si>
  <si>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</si>
  <si>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</si>
  <si>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</si>
  <si>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</si>
  <si>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</si>
  <si>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</si>
  <si>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</si>
  <si>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</si>
  <si>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</si>
  <si>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</si>
  <si>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</si>
  <si>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</si>
  <si>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</si>
  <si>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</si>
  <si>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</si>
  <si>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</si>
  <si>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</si>
  <si>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</si>
  <si>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</si>
  <si>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</si>
  <si>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</si>
  <si>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</si>
  <si>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</si>
  <si>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</si>
  <si>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</si>
  <si>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</si>
  <si>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</si>
  <si>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</si>
  <si>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</si>
  <si>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</si>
  <si>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</si>
  <si>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</si>
  <si>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</si>
  <si>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</si>
  <si>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</si>
  <si>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</si>
  <si>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</si>
  <si>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</si>
  <si>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</si>
  <si>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</si>
  <si>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</si>
  <si>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</si>
  <si>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</si>
  <si>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</si>
  <si>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</si>
  <si>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</si>
  <si>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</si>
  <si>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</si>
  <si>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</si>
  <si>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</si>
  <si>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</si>
  <si>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</si>
  <si>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</si>
  <si>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</si>
  <si>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</si>
  <si>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</si>
  <si>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</si>
  <si>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</si>
  <si>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</si>
  <si>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</si>
  <si>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</si>
  <si>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</si>
  <si>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</si>
  <si>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</si>
  <si>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</si>
  <si>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</si>
  <si>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</si>
  <si>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</si>
  <si>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</si>
  <si>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</si>
  <si>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</si>
  <si>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</si>
  <si>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</si>
  <si>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</si>
  <si>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</si>
  <si>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</si>
  <si>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</si>
  <si>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</si>
  <si>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</si>
  <si>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</si>
  <si>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</si>
  <si>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</si>
  <si>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</si>
  <si>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</si>
  <si>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</si>
  <si>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</si>
  <si>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</si>
  <si>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</si>
  <si>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</si>
  <si>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</si>
  <si>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</si>
  <si>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</si>
  <si>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</si>
  <si>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</si>
  <si>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</si>
  <si>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</si>
  <si>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Trần Văn Tiến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</si>
  <si>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</si>
  <si>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</si>
  <si>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</si>
  <si>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</si>
  <si>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</si>
  <si>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</si>
  <si>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</si>
  <si>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</si>
  <si>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</si>
  <si>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</si>
  <si>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</si>
  <si>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</si>
  <si>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</si>
  <si>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</si>
  <si>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</si>
  <si>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</si>
  <si>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</si>
  <si>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</si>
  <si>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</si>
  <si>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</si>
  <si>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</si>
  <si>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</si>
  <si>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</si>
  <si>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</si>
  <si>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</si>
  <si>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</si>
  <si>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</si>
  <si>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</si>
  <si>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</si>
  <si>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</si>
  <si>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</si>
  <si>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</si>
  <si>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</si>
  <si>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</si>
  <si>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</si>
  <si>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</si>
  <si>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</si>
  <si>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</si>
  <si>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</si>
  <si>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</si>
  <si>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</si>
  <si>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</si>
  <si>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</si>
  <si>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</si>
  <si>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</si>
  <si>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</si>
  <si>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</si>
  <si>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</si>
  <si>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</si>
  <si>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</si>
  <si>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</si>
  <si>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</si>
  <si>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</si>
  <si>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</si>
  <si>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</si>
  <si>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</si>
  <si>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</si>
  <si>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</si>
  <si>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</si>
  <si>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</si>
  <si>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</si>
  <si>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</si>
  <si>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</si>
  <si>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</si>
  <si>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</si>
  <si>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</si>
  <si>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</si>
  <si>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</si>
  <si>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</si>
  <si>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</si>
  <si>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</si>
  <si>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</si>
  <si>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</si>
  <si>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</si>
  <si>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</si>
  <si>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</si>
  <si>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</si>
  <si>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</si>
  <si>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</si>
  <si>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</si>
  <si>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</si>
  <si>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</si>
  <si>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</si>
  <si>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</si>
  <si>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</si>
  <si>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</si>
  <si>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</si>
  <si>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</si>
  <si>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</si>
  <si>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</si>
  <si>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</si>
  <si>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</si>
  <si>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</si>
  <si>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</si>
  <si>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</si>
  <si>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</si>
  <si>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</si>
  <si>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</si>
  <si>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</si>
  <si>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</si>
  <si>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</si>
  <si>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</si>
  <si>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</si>
  <si>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</si>
  <si>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</si>
  <si>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</si>
  <si>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</si>
  <si>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</si>
  <si>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</si>
  <si>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</si>
  <si>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</si>
  <si>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</si>
  <si>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</si>
  <si>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</si>
  <si>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</si>
  <si>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</si>
  <si>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</si>
  <si>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</si>
  <si>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</si>
  <si>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</si>
  <si>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</si>
  <si>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</si>
  <si>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</si>
  <si>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</si>
  <si>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</si>
  <si>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</si>
  <si>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</si>
  <si>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</si>
  <si>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</si>
  <si>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</si>
  <si>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</si>
  <si>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</si>
  <si>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</si>
  <si>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</si>
  <si>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</si>
  <si>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</si>
  <si>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</si>
  <si>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</si>
  <si>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</si>
  <si>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</si>
  <si>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</si>
  <si>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</si>
  <si>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</si>
  <si>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</si>
  <si>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</si>
  <si>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</si>
  <si>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</si>
  <si>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</si>
  <si>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</si>
  <si>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</si>
  <si>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</si>
  <si>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</si>
  <si>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</si>
  <si>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</si>
  <si>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</si>
  <si>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</si>
  <si>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</si>
  <si>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</si>
  <si>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</si>
  <si>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</si>
  <si>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</si>
  <si>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</si>
  <si>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</si>
  <si>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</si>
  <si>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</si>
  <si>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</si>
  <si>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</si>
  <si>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Bùi Văn Lân</t>
  </si>
  <si>
    <t>Phạm Văn Thủy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</si>
  <si>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</si>
  <si>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</si>
  <si>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</si>
  <si>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</si>
  <si>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</si>
  <si>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</si>
  <si>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</si>
  <si>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</si>
  <si>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</si>
  <si>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</si>
  <si>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</si>
  <si>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</si>
  <si>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</si>
  <si>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</si>
  <si>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</si>
  <si>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</si>
  <si>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</si>
  <si>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</si>
  <si>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</si>
  <si>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</si>
  <si>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</si>
  <si>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</si>
  <si>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</si>
  <si>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</si>
  <si>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</si>
  <si>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</si>
  <si>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</si>
  <si>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</si>
  <si>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</si>
  <si>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</si>
  <si>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</si>
  <si>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</si>
  <si>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</si>
  <si>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</si>
  <si>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</si>
  <si>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</si>
  <si>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</si>
  <si>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</si>
  <si>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</si>
  <si>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</si>
  <si>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</si>
  <si>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</si>
  <si>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</si>
  <si>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</si>
  <si>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</si>
  <si>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</si>
  <si>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</si>
  <si>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</si>
  <si>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</si>
  <si>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</si>
  <si>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</si>
  <si>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</si>
  <si>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</si>
  <si>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</si>
  <si>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</si>
  <si>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</si>
  <si>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</si>
  <si>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</si>
  <si>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</si>
  <si>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</si>
  <si>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</si>
  <si>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</si>
  <si>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</si>
  <si>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</si>
  <si>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</si>
  <si>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</si>
  <si>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</si>
  <si>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</si>
  <si>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</si>
  <si>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</si>
  <si>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</si>
  <si>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</si>
  <si>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</si>
  <si>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</si>
  <si>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</si>
  <si>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</si>
  <si>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</si>
  <si>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</si>
  <si>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</si>
  <si>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</si>
  <si>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</si>
  <si>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</si>
  <si>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</si>
  <si>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</si>
  <si>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</si>
  <si>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</si>
  <si>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</si>
  <si>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</si>
  <si>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</si>
  <si>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</si>
  <si>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</si>
  <si>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</si>
  <si>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</si>
  <si>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</si>
  <si>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</si>
  <si>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</si>
  <si>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</si>
  <si>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</si>
  <si>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</si>
  <si>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</si>
  <si>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</si>
  <si>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</si>
  <si>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</si>
  <si>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</si>
  <si>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</si>
  <si>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</si>
  <si>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</si>
  <si>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</si>
  <si>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</si>
  <si>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</si>
  <si>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63/21,12,2012</t>
  </si>
  <si>
    <t>09,03,2017</t>
  </si>
  <si>
    <t>32/12,3,2017</t>
  </si>
  <si>
    <t>Hoàng Thị Thao</t>
  </si>
  <si>
    <t>33/12,3,2017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</si>
  <si>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</si>
  <si>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</si>
  <si>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</si>
  <si>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</si>
  <si>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01/03.3.2017</t>
  </si>
  <si>
    <t>Đặng Đình Chung</t>
  </si>
  <si>
    <t>Điệp Nông, Hưng Hà</t>
  </si>
  <si>
    <t>74/HSST/2014 ngày 30/10/2014 TAND Hưng Hà</t>
  </si>
  <si>
    <t>58/24.12.2014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</si>
  <si>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</si>
  <si>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</si>
  <si>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</si>
  <si>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</si>
  <si>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</si>
  <si>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</si>
  <si>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</si>
  <si>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</si>
  <si>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</si>
  <si>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</si>
  <si>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</si>
  <si>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</si>
  <si>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</si>
  <si>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</si>
  <si>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</si>
  <si>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</si>
  <si>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</si>
  <si>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</si>
  <si>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</si>
  <si>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</si>
  <si>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</si>
  <si>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</si>
  <si>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</si>
  <si>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</si>
  <si>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</si>
  <si>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</si>
  <si>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</si>
  <si>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</si>
  <si>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</si>
  <si>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</si>
  <si>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</si>
  <si>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</si>
  <si>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</si>
  <si>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</si>
  <si>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</si>
  <si>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</si>
  <si>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</si>
  <si>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</si>
  <si>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</si>
  <si>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</si>
  <si>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</si>
  <si>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</si>
  <si>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</si>
  <si>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</si>
  <si>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</si>
  <si>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</si>
  <si>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</si>
  <si>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</si>
  <si>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</si>
  <si>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</si>
  <si>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</si>
  <si>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</si>
  <si>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</si>
  <si>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</si>
  <si>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</si>
  <si>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</si>
  <si>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</si>
  <si>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</si>
  <si>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</si>
  <si>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</si>
  <si>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</si>
  <si>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</si>
  <si>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</si>
  <si>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</si>
  <si>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</si>
  <si>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</si>
  <si>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</si>
  <si>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</si>
  <si>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</si>
  <si>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</si>
  <si>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</si>
  <si>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</si>
  <si>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</si>
  <si>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</si>
  <si>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</si>
  <si>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</si>
  <si>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</si>
  <si>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</si>
  <si>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</si>
  <si>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</si>
  <si>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</si>
  <si>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</si>
  <si>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</si>
  <si>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</si>
  <si>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</si>
  <si>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</si>
  <si>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</si>
  <si>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</si>
  <si>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</si>
  <si>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</si>
  <si>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</si>
  <si>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</si>
  <si>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</si>
  <si>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</si>
  <si>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</si>
  <si>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</si>
  <si>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</si>
  <si>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</si>
  <si>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</si>
  <si>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</si>
  <si>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</si>
  <si>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</si>
  <si>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</si>
  <si>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</si>
  <si>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</si>
  <si>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</si>
  <si>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</si>
  <si>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</si>
  <si>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</si>
  <si>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</si>
  <si>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</si>
  <si>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</si>
  <si>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</si>
  <si>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</si>
  <si>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</si>
  <si>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</si>
  <si>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</si>
  <si>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</si>
  <si>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</si>
  <si>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</si>
  <si>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</si>
  <si>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</si>
  <si>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</si>
  <si>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</si>
  <si>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</si>
  <si>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</si>
  <si>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</si>
  <si>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</si>
  <si>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</si>
  <si>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</si>
  <si>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</si>
  <si>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</si>
  <si>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</si>
  <si>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</si>
  <si>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</si>
  <si>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</si>
  <si>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</si>
  <si>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</si>
  <si>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</si>
  <si>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</si>
  <si>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</si>
  <si>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</si>
  <si>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</si>
  <si>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</si>
  <si>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</si>
  <si>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</si>
  <si>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</si>
  <si>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</si>
  <si>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</si>
  <si>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</si>
  <si>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</si>
  <si>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</si>
  <si>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</si>
  <si>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</si>
  <si>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</si>
  <si>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</si>
  <si>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</si>
  <si>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</si>
  <si>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</si>
  <si>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</si>
  <si>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</si>
  <si>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</si>
  <si>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</si>
  <si>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</si>
  <si>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</si>
  <si>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</si>
  <si>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 xml:space="preserve"> Phạt</t>
  </si>
  <si>
    <t>22/6/2017</t>
  </si>
  <si>
    <t>VŨ ĐẠI SANH</t>
  </si>
  <si>
    <t>Tiến Đức Hưng hà</t>
  </si>
  <si>
    <t>29/HSST/2017 ngày 25.4.2017 của TAND Hưng Hà</t>
  </si>
  <si>
    <t>130/03.05.2017</t>
  </si>
  <si>
    <t>Truy thu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</si>
  <si>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</si>
  <si>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</si>
  <si>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</si>
  <si>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</si>
  <si>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</si>
  <si>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</si>
  <si>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</si>
  <si>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</si>
  <si>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</si>
  <si>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</si>
  <si>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</si>
  <si>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</si>
  <si>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HOÀNG ĐÌNH HÙNG</t>
  </si>
  <si>
    <t>39/HSST/ngay 31/5/2017-TA Quỳnh Phụ-TB</t>
  </si>
  <si>
    <t>178-18/8/2017</t>
  </si>
  <si>
    <t>Án phi+SC</t>
  </si>
  <si>
    <t>28/7/2017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</si>
  <si>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</si>
  <si>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</si>
  <si>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</si>
  <si>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</si>
  <si>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</si>
  <si>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</si>
  <si>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</si>
  <si>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</si>
  <si>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</si>
  <si>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</si>
  <si>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</si>
  <si>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</si>
  <si>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</si>
  <si>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</si>
  <si>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</si>
  <si>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</si>
  <si>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</si>
  <si>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</si>
  <si>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</si>
  <si>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</si>
  <si>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</si>
  <si>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</si>
  <si>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</si>
  <si>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</si>
  <si>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</si>
  <si>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</si>
  <si>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</si>
  <si>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</si>
  <si>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</si>
  <si>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</si>
  <si>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</si>
  <si>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</si>
  <si>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</si>
  <si>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</si>
  <si>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</si>
  <si>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</si>
  <si>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</si>
  <si>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</si>
  <si>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</si>
  <si>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</si>
  <si>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</si>
  <si>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</si>
  <si>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</si>
  <si>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</si>
  <si>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</si>
  <si>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</si>
  <si>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</si>
  <si>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</si>
  <si>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</si>
  <si>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</si>
  <si>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</si>
  <si>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</si>
  <si>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</si>
  <si>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</si>
  <si>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</si>
  <si>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</si>
  <si>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</si>
  <si>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</si>
  <si>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</si>
  <si>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</si>
  <si>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</si>
  <si>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</si>
  <si>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</si>
  <si>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</si>
  <si>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</si>
  <si>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</si>
  <si>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</si>
  <si>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</si>
  <si>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</si>
  <si>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</si>
  <si>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</si>
  <si>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</si>
  <si>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</si>
  <si>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</si>
  <si>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</si>
  <si>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</si>
  <si>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</si>
  <si>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</si>
  <si>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</si>
  <si>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</si>
  <si>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</si>
  <si>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</si>
  <si>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</si>
  <si>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</si>
  <si>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</si>
  <si>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</si>
  <si>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</si>
  <si>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</si>
  <si>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</si>
  <si>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</si>
  <si>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</si>
  <si>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</si>
  <si>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</si>
  <si>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</si>
  <si>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</si>
  <si>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</si>
  <si>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</si>
  <si>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</si>
  <si>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</si>
  <si>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</si>
  <si>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</si>
  <si>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</si>
  <si>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Vũ Văn Sơn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</si>
  <si>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</si>
  <si>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</si>
  <si>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</si>
  <si>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</si>
  <si>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</si>
  <si>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</si>
  <si>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</si>
  <si>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</si>
  <si>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</si>
  <si>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</si>
  <si>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</si>
  <si>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</si>
  <si>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</si>
  <si>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</si>
  <si>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</si>
  <si>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</si>
  <si>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</si>
  <si>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</si>
  <si>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</si>
  <si>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</si>
  <si>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</si>
  <si>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</si>
  <si>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</si>
  <si>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</si>
  <si>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</si>
  <si>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</si>
  <si>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</si>
  <si>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</si>
  <si>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</si>
  <si>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</si>
  <si>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</si>
  <si>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</si>
  <si>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</si>
  <si>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</si>
  <si>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</si>
  <si>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</si>
  <si>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</si>
  <si>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</si>
  <si>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</si>
  <si>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</si>
  <si>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</si>
  <si>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</si>
  <si>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</si>
  <si>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</si>
  <si>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</si>
  <si>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</si>
  <si>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</si>
  <si>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</si>
  <si>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</si>
  <si>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</si>
  <si>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</si>
  <si>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</si>
  <si>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</si>
  <si>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</si>
  <si>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</si>
  <si>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</si>
  <si>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</si>
  <si>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</si>
  <si>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</si>
  <si>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</si>
  <si>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</si>
  <si>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</si>
  <si>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</si>
  <si>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</si>
  <si>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</si>
  <si>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</si>
  <si>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</si>
  <si>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</si>
  <si>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</si>
  <si>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</si>
  <si>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</si>
  <si>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</si>
  <si>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</si>
  <si>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Canh Tân</t>
  </si>
  <si>
    <t>173-03/10/2013 của TAND tỉnh Hưng Yên</t>
  </si>
  <si>
    <t>15- 06/10/2017</t>
  </si>
  <si>
    <t>21/26.6.2017</t>
  </si>
  <si>
    <t>14- 06/10/2017</t>
  </si>
  <si>
    <t>Trần Văn Học</t>
  </si>
  <si>
    <t>87/25,10,2017 TAND hưng Hà</t>
  </si>
  <si>
    <t>85- 05.12.,2017</t>
  </si>
  <si>
    <t>ap + Phạt</t>
  </si>
  <si>
    <t>05/18,4,2018</t>
  </si>
  <si>
    <t>Trần Văn Thiên</t>
  </si>
  <si>
    <t>86-- 05.12.,2017</t>
  </si>
  <si>
    <t>06/18,8,2018</t>
  </si>
  <si>
    <t>Lưu Vĩnh Thái</t>
  </si>
  <si>
    <t>87- 05.12.,2017</t>
  </si>
  <si>
    <t>07/18,4,2018</t>
  </si>
  <si>
    <t>Nguyễn Đình Sơn</t>
  </si>
  <si>
    <t>46/23,6,2017 TAND hưng Hà</t>
  </si>
  <si>
    <t>105-16,01,2018</t>
  </si>
  <si>
    <t>24,4,2018</t>
  </si>
  <si>
    <t>08/24,4,2018</t>
  </si>
  <si>
    <t>Nguyễn Văn Đại</t>
  </si>
  <si>
    <t>106-16,01,2018</t>
  </si>
  <si>
    <t>09/24,4,2018</t>
  </si>
  <si>
    <t>Nguyễn Đình Hiển</t>
  </si>
  <si>
    <t>107-16,01,2018</t>
  </si>
  <si>
    <t>10/24,4,2018</t>
  </si>
  <si>
    <t>Vũ Xuân Vịnh</t>
  </si>
  <si>
    <t xml:space="preserve"> Hùng Dũng, Hưng hà</t>
  </si>
  <si>
    <t>17/7/2017 của TANDtỉnh Thái Nguyên</t>
  </si>
  <si>
    <t>11-06/10/2017</t>
  </si>
  <si>
    <t>06/20,4,2018</t>
  </si>
  <si>
    <t>Nguyễn Thiên Trường</t>
  </si>
  <si>
    <t>Hồng an , Hưng hà</t>
  </si>
  <si>
    <t>02/09.01.2013 TAND Hưng Hà</t>
  </si>
  <si>
    <t>92/05.04.2013</t>
  </si>
  <si>
    <t>27/29.5.2018</t>
  </si>
  <si>
    <t>Bùi Văn Trợ</t>
  </si>
  <si>
    <t>25/23.3.2018 TAND hưng Hà</t>
  </si>
  <si>
    <t>192/17.5.2018</t>
  </si>
  <si>
    <t>26/29.5.2018</t>
  </si>
  <si>
    <t>Nguyễn Văn Phương</t>
  </si>
  <si>
    <t>Đoan Hùng, Hưng Hà</t>
  </si>
  <si>
    <t>04/19.01.2018 TAND hưng Hà</t>
  </si>
  <si>
    <t>201/17.5.2018</t>
  </si>
  <si>
    <t>25/29.5.2018</t>
  </si>
  <si>
    <t>vũ Văn Thuật</t>
  </si>
  <si>
    <t>24/29.5.2018</t>
  </si>
  <si>
    <t>Vũ Văn Hạnh</t>
  </si>
  <si>
    <t>23/29.5.2018</t>
  </si>
  <si>
    <t>Trần văn Phước</t>
  </si>
  <si>
    <t>22/29.5.2018</t>
  </si>
  <si>
    <t>Bùi quang Điến</t>
  </si>
  <si>
    <t>21/29.5.2018</t>
  </si>
  <si>
    <t>Phạm Thanh Luân</t>
  </si>
  <si>
    <t>20/29.5.2018</t>
  </si>
  <si>
    <t>Nguyễn Quốc Dũng</t>
  </si>
  <si>
    <t>10/08.02.2018 TAND hưng Hà</t>
  </si>
  <si>
    <t>150/06.4.2018</t>
  </si>
  <si>
    <t>Phạt +Án phí</t>
  </si>
  <si>
    <t>28/29.5.2018</t>
  </si>
  <si>
    <t>Nguyễn Văn Khuông</t>
  </si>
  <si>
    <t>151/06.4.2018</t>
  </si>
  <si>
    <t>29/29.5.2018</t>
  </si>
  <si>
    <t>Nguyễn Hữu Tân</t>
  </si>
  <si>
    <t>152/06.4.2018</t>
  </si>
  <si>
    <t>30/29.5.2018</t>
  </si>
  <si>
    <t>Nguyễn Văn Huưởng</t>
  </si>
  <si>
    <t>153/06.4.2018</t>
  </si>
  <si>
    <t>31/29.5.2018</t>
  </si>
  <si>
    <t>Nguyễn văn Điểm</t>
  </si>
  <si>
    <t>154/06.4.2018</t>
  </si>
  <si>
    <t>32/29.5.2018</t>
  </si>
  <si>
    <t>Trần Quốc Thắng</t>
  </si>
  <si>
    <t>155/06.4.2018</t>
  </si>
  <si>
    <t>33/29.5.2018</t>
  </si>
  <si>
    <t>Vũ Đình Dương</t>
  </si>
  <si>
    <t>Tân Hoà, Hưng Hà</t>
  </si>
  <si>
    <t>08/05.02.2018  TAND hưng Hà</t>
  </si>
  <si>
    <t>157/06.4.2018</t>
  </si>
  <si>
    <t>34/29.5.2018</t>
  </si>
  <si>
    <t>Trần văn Mạnh</t>
  </si>
  <si>
    <t>158/06.4.2018</t>
  </si>
  <si>
    <t>35/29.5.2018</t>
  </si>
  <si>
    <t>Phạm Văn Tiến</t>
  </si>
  <si>
    <t>159/06.4.2018</t>
  </si>
  <si>
    <t>36/29.5.2018</t>
  </si>
  <si>
    <t>Trần Văn DĐức</t>
  </si>
  <si>
    <t>160/06.4.2018</t>
  </si>
  <si>
    <t>37/29.5.2018</t>
  </si>
  <si>
    <t>Lê Đình Tùng</t>
  </si>
  <si>
    <t>161/06.4.2018</t>
  </si>
  <si>
    <t>38/29.5.2018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</si>
  <si>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</si>
  <si>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</si>
  <si>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</si>
  <si>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</si>
  <si>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</si>
  <si>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</si>
  <si>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</si>
  <si>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</si>
  <si>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</si>
  <si>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</si>
  <si>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</si>
  <si>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</si>
  <si>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</si>
  <si>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</si>
  <si>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</si>
  <si>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</si>
  <si>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</si>
  <si>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22/QĐ-CCTHA, 11/5/2018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</si>
  <si>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</si>
  <si>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</si>
  <si>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</si>
  <si>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</si>
  <si>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</si>
  <si>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</si>
  <si>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</si>
  <si>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</si>
  <si>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</si>
  <si>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</si>
  <si>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</si>
  <si>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</si>
  <si>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</si>
  <si>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</si>
  <si>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</si>
  <si>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</si>
  <si>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</si>
  <si>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Vũ Văn Lợi</t>
  </si>
  <si>
    <t>Khu 5, Thị trấn Diêm Điền</t>
  </si>
  <si>
    <t>99/HSST, 14/11/1994, TA Thái Bình</t>
  </si>
  <si>
    <t>169/QĐ-CCTHA,09/12/2015</t>
  </si>
  <si>
    <t xml:space="preserve">phạt 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</si>
  <si>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</si>
  <si>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</si>
  <si>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</si>
  <si>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</si>
  <si>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</si>
  <si>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</si>
  <si>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</si>
  <si>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</si>
  <si>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</si>
  <si>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</si>
  <si>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</si>
  <si>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</si>
  <si>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</si>
  <si>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</si>
  <si>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</si>
  <si>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</si>
  <si>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Lê Đức Hưng</t>
  </si>
  <si>
    <t>Khu 7, Thị trấn Diêm Điền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</si>
  <si>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</si>
  <si>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</si>
  <si>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</si>
  <si>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</si>
  <si>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</si>
  <si>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</si>
  <si>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</si>
  <si>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</si>
  <si>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</si>
  <si>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</si>
  <si>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</si>
  <si>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</si>
  <si>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</si>
  <si>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</si>
  <si>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</si>
  <si>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</si>
  <si>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</si>
  <si>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</si>
  <si>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</si>
  <si>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</si>
  <si>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</si>
  <si>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</si>
  <si>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</si>
  <si>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</si>
  <si>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</si>
  <si>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</si>
  <si>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</si>
  <si>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</si>
  <si>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</si>
  <si>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</si>
  <si>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</si>
  <si>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</si>
  <si>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</si>
  <si>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</si>
  <si>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</si>
  <si>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</si>
  <si>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</si>
  <si>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</si>
  <si>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</si>
  <si>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</si>
  <si>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</si>
  <si>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</si>
  <si>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</si>
  <si>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</si>
  <si>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</si>
  <si>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</si>
  <si>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</si>
  <si>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</si>
  <si>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</si>
  <si>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</si>
  <si>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</si>
  <si>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</si>
  <si>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</si>
  <si>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</si>
  <si>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</si>
  <si>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</si>
  <si>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</si>
  <si>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</si>
  <si>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</si>
  <si>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</si>
  <si>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</si>
  <si>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</si>
  <si>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</si>
  <si>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</si>
  <si>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</si>
  <si>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</si>
  <si>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</si>
  <si>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</si>
  <si>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</si>
  <si>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</si>
  <si>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</si>
  <si>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</si>
  <si>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</si>
  <si>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</si>
  <si>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</si>
  <si>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</si>
  <si>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</si>
  <si>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</si>
  <si>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</si>
  <si>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</si>
  <si>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</si>
  <si>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</si>
  <si>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</si>
  <si>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</si>
  <si>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</si>
  <si>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</si>
  <si>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</si>
  <si>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</si>
  <si>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</si>
  <si>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</si>
  <si>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</si>
  <si>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</si>
  <si>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</si>
  <si>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</si>
  <si>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</si>
  <si>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</si>
  <si>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</si>
  <si>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</si>
  <si>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</si>
  <si>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</si>
  <si>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</si>
  <si>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</si>
  <si>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</si>
  <si>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</si>
  <si>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</si>
  <si>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</si>
  <si>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</si>
  <si>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</si>
  <si>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</si>
  <si>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</si>
  <si>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</si>
  <si>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</si>
  <si>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</si>
  <si>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</si>
  <si>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</si>
  <si>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</si>
  <si>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</si>
  <si>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</si>
  <si>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</si>
  <si>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</si>
  <si>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</si>
  <si>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</si>
  <si>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</si>
  <si>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</si>
  <si>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</si>
  <si>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</si>
  <si>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</si>
  <si>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</si>
  <si>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</si>
  <si>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14/4/2017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</si>
  <si>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</si>
  <si>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</si>
  <si>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</si>
  <si>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</si>
  <si>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</si>
  <si>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</si>
  <si>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</si>
  <si>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</si>
  <si>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</si>
  <si>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</si>
  <si>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</si>
  <si>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</si>
  <si>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</si>
  <si>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</si>
  <si>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</si>
  <si>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</si>
  <si>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</si>
  <si>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</si>
  <si>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</si>
  <si>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</si>
  <si>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</si>
  <si>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</si>
  <si>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</si>
  <si>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</si>
  <si>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</si>
  <si>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</si>
  <si>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</si>
  <si>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</si>
  <si>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</si>
  <si>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</si>
  <si>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</si>
  <si>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</si>
  <si>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</si>
  <si>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</si>
  <si>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</si>
  <si>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</si>
  <si>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</si>
  <si>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</si>
  <si>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</si>
  <si>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</si>
  <si>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</si>
  <si>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</si>
  <si>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</si>
  <si>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</si>
  <si>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</si>
  <si>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</si>
  <si>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</si>
  <si>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</si>
  <si>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</si>
  <si>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</si>
  <si>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</si>
  <si>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</si>
  <si>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</si>
  <si>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</si>
  <si>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</si>
  <si>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</si>
  <si>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</si>
  <si>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</si>
  <si>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</si>
  <si>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</si>
  <si>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</si>
  <si>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</si>
  <si>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</si>
  <si>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</si>
  <si>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</si>
  <si>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</si>
  <si>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</si>
  <si>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</si>
  <si>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</si>
  <si>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</si>
  <si>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20/QĐ - CCTHA ngày 12/4/2018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</si>
  <si>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</si>
  <si>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</si>
  <si>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</si>
  <si>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</si>
  <si>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</si>
  <si>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</si>
  <si>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</si>
  <si>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</si>
  <si>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</si>
  <si>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</si>
  <si>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</si>
  <si>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</si>
  <si>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</si>
  <si>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</si>
  <si>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</si>
  <si>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</si>
  <si>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</si>
  <si>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</si>
  <si>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</si>
  <si>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</si>
  <si>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</si>
  <si>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27/QĐ - CCTHA ngày 15/5/2018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</si>
  <si>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</si>
  <si>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</si>
  <si>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</si>
  <si>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</si>
  <si>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</si>
  <si>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</si>
  <si>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</si>
  <si>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</si>
  <si>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</si>
  <si>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</si>
  <si>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</si>
  <si>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</si>
  <si>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</si>
  <si>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</si>
  <si>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</si>
  <si>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</si>
  <si>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</si>
  <si>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</si>
  <si>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</si>
  <si>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</si>
  <si>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</si>
  <si>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</si>
  <si>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</si>
  <si>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</si>
  <si>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</si>
  <si>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</si>
  <si>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</si>
  <si>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</si>
  <si>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</si>
  <si>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</si>
  <si>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</si>
  <si>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</si>
  <si>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</si>
  <si>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</si>
  <si>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</si>
  <si>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</si>
  <si>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</si>
  <si>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</si>
  <si>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</si>
  <si>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</si>
  <si>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</si>
  <si>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</si>
  <si>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</si>
  <si>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</si>
  <si>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</si>
  <si>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</si>
  <si>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</si>
  <si>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16/QĐ-CCTHADS 09/1/2017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</si>
  <si>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</si>
  <si>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</si>
  <si>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</si>
  <si>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</si>
  <si>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</si>
  <si>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</si>
  <si>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</si>
  <si>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</si>
  <si>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</si>
  <si>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</si>
  <si>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</si>
  <si>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</si>
  <si>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</si>
  <si>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</si>
  <si>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</si>
  <si>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</si>
  <si>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</si>
  <si>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</si>
  <si>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</si>
  <si>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</si>
  <si>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</si>
  <si>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</si>
  <si>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</si>
  <si>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</si>
  <si>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</si>
  <si>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</si>
  <si>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</si>
  <si>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</si>
  <si>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</si>
  <si>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</si>
  <si>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</si>
  <si>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</si>
  <si>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</si>
  <si>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</si>
  <si>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</si>
  <si>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</si>
  <si>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</si>
  <si>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</si>
  <si>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</si>
  <si>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</si>
  <si>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</si>
  <si>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</si>
  <si>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</si>
  <si>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</si>
  <si>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</si>
  <si>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</si>
  <si>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</si>
  <si>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</si>
  <si>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</si>
  <si>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</si>
  <si>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</si>
  <si>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</si>
  <si>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</si>
  <si>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</si>
  <si>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</si>
  <si>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</si>
  <si>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</si>
  <si>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</si>
  <si>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</si>
  <si>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</si>
  <si>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</si>
  <si>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</si>
  <si>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</si>
  <si>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</si>
  <si>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</si>
  <si>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</si>
  <si>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</si>
  <si>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</si>
  <si>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</si>
  <si>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</si>
  <si>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</si>
  <si>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</si>
  <si>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</si>
  <si>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</si>
  <si>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</si>
  <si>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</si>
  <si>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</si>
  <si>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</si>
  <si>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</si>
  <si>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</si>
  <si>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</si>
  <si>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</si>
  <si>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</si>
  <si>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</si>
  <si>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</si>
  <si>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</si>
  <si>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</si>
  <si>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</si>
  <si>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</si>
  <si>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</si>
  <si>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</si>
  <si>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</si>
  <si>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</si>
  <si>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</si>
  <si>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</si>
  <si>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</si>
  <si>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</si>
  <si>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</si>
  <si>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</si>
  <si>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</si>
  <si>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</si>
  <si>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</si>
  <si>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</si>
  <si>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</si>
  <si>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</si>
  <si>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</si>
  <si>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</si>
  <si>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</si>
  <si>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</si>
  <si>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</si>
  <si>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</si>
  <si>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</si>
  <si>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</si>
  <si>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</si>
  <si>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</si>
  <si>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</si>
  <si>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</si>
  <si>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</si>
  <si>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</si>
  <si>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</si>
  <si>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</si>
  <si>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</si>
  <si>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</si>
  <si>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</si>
  <si>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</si>
  <si>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</si>
  <si>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</si>
  <si>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</si>
  <si>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</si>
  <si>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</si>
  <si>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</si>
  <si>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</si>
  <si>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</si>
  <si>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</si>
  <si>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</si>
  <si>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</si>
  <si>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</si>
  <si>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</si>
  <si>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</si>
  <si>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</si>
  <si>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</si>
  <si>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</si>
  <si>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</si>
  <si>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</si>
  <si>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</si>
  <si>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</si>
  <si>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</si>
  <si>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</si>
  <si>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</si>
  <si>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</si>
  <si>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</si>
  <si>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</si>
  <si>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</si>
  <si>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</si>
  <si>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</si>
  <si>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</si>
  <si>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</si>
  <si>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</si>
  <si>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</si>
  <si>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</si>
  <si>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</si>
  <si>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</si>
  <si>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</si>
  <si>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</si>
  <si>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</si>
  <si>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</si>
  <si>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</si>
  <si>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</si>
  <si>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</si>
  <si>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</si>
  <si>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</si>
  <si>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</si>
  <si>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</si>
  <si>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</si>
  <si>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</si>
  <si>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</si>
  <si>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</si>
  <si>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</si>
  <si>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</si>
  <si>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</si>
  <si>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</si>
  <si>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</si>
  <si>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</si>
  <si>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</si>
  <si>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</si>
  <si>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</si>
  <si>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</si>
  <si>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</si>
  <si>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</si>
  <si>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</si>
  <si>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</si>
  <si>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</si>
  <si>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</si>
  <si>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</si>
  <si>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</si>
  <si>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</si>
  <si>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</si>
  <si>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</si>
  <si>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</si>
  <si>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</si>
  <si>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</si>
  <si>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</si>
  <si>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</si>
  <si>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</si>
  <si>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</si>
  <si>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</si>
  <si>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</si>
  <si>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</si>
  <si>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</si>
  <si>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</si>
  <si>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</si>
  <si>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</si>
  <si>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</si>
  <si>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</si>
  <si>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</si>
  <si>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</si>
  <si>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</si>
  <si>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</si>
  <si>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</si>
  <si>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</si>
  <si>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</si>
  <si>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</si>
  <si>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</si>
  <si>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</si>
  <si>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</si>
  <si>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</si>
  <si>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</si>
  <si>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</si>
  <si>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</si>
  <si>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</si>
  <si>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</si>
  <si>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</si>
  <si>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</si>
  <si>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</si>
  <si>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</si>
  <si>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</si>
  <si>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</si>
  <si>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</si>
  <si>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</si>
  <si>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</si>
  <si>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</si>
  <si>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</si>
  <si>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</si>
  <si>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</si>
  <si>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</si>
  <si>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</si>
  <si>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</si>
  <si>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</si>
  <si>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</si>
  <si>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</si>
  <si>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</si>
  <si>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</si>
  <si>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</si>
  <si>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</si>
  <si>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</si>
  <si>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</si>
  <si>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</si>
  <si>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</si>
  <si>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</si>
  <si>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</si>
  <si>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</si>
  <si>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</si>
  <si>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</si>
  <si>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Nguyễn Trọng Cương</t>
  </si>
  <si>
    <t>Thụy Xuân</t>
  </si>
  <si>
    <t>27/HSST,21/5/2013</t>
  </si>
  <si>
    <t>467/QĐTHA,13/9/2013</t>
  </si>
  <si>
    <t>AP+P</t>
  </si>
  <si>
    <t>13/6/2017</t>
  </si>
  <si>
    <t>SỐ 102 ngày 23/9/2015</t>
  </si>
  <si>
    <t>Nguyễn Duy Bình</t>
  </si>
  <si>
    <t>75/HSST,18/7/2012</t>
  </si>
  <si>
    <t>119/QĐTHA,26/10/2012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</si>
  <si>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</si>
  <si>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</si>
  <si>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</si>
  <si>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</si>
  <si>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</si>
  <si>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</si>
  <si>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</si>
  <si>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</si>
  <si>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</si>
  <si>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</si>
  <si>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</si>
  <si>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</si>
  <si>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</si>
  <si>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19/9/2017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</si>
  <si>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</si>
  <si>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</si>
  <si>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</si>
  <si>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</si>
  <si>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</si>
  <si>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</si>
  <si>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</si>
  <si>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</si>
  <si>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</si>
  <si>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</si>
  <si>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</si>
  <si>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</si>
  <si>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</si>
  <si>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</si>
  <si>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</si>
  <si>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</si>
  <si>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</si>
  <si>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</si>
  <si>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</si>
  <si>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</si>
  <si>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</si>
  <si>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</si>
  <si>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</si>
  <si>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</si>
  <si>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</si>
  <si>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</si>
  <si>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</si>
  <si>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</si>
  <si>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</si>
  <si>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</si>
  <si>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</si>
  <si>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</si>
  <si>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</si>
  <si>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</si>
  <si>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</si>
  <si>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</si>
  <si>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</si>
  <si>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</si>
  <si>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</si>
  <si>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</si>
  <si>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</si>
  <si>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</si>
  <si>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</si>
  <si>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</si>
  <si>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</si>
  <si>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</si>
  <si>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</si>
  <si>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</si>
  <si>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</si>
  <si>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</si>
  <si>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</si>
  <si>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</si>
  <si>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</si>
  <si>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</si>
  <si>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</si>
  <si>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</si>
  <si>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</si>
  <si>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</si>
  <si>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</si>
  <si>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</si>
  <si>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</si>
  <si>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</si>
  <si>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</si>
  <si>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</si>
  <si>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</si>
  <si>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</si>
  <si>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</si>
  <si>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</si>
  <si>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</si>
  <si>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</si>
  <si>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</si>
  <si>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</si>
  <si>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</si>
  <si>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</si>
  <si>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</si>
  <si>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</si>
  <si>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</si>
  <si>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</si>
  <si>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</si>
  <si>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130/HSST, 29/11/2017, TA Thái Thụy</t>
  </si>
  <si>
    <t>453/QĐ-CCTHADS, 29/3/2017</t>
  </si>
  <si>
    <t>19/QĐ-CCTHADS, 09/4//2018</t>
  </si>
  <si>
    <t>450QĐ-CCTHADS,29/3/2018</t>
  </si>
  <si>
    <t>20/4/2018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</si>
  <si>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</si>
  <si>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</si>
  <si>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</si>
  <si>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</si>
  <si>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</si>
  <si>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</si>
  <si>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</si>
  <si>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</si>
  <si>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</si>
  <si>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</si>
  <si>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Vũ Văn Giáp</t>
  </si>
  <si>
    <t>04/HSST, 24/01/2018, TA Ba Đình, Hà Nội</t>
  </si>
  <si>
    <t>544/QĐ-CCTHADS, 03/5/2018</t>
  </si>
  <si>
    <t>AP+TRT</t>
  </si>
  <si>
    <t>30/QĐ-CCTHADS, 20/6/2018</t>
  </si>
  <si>
    <t>33/HSST, 04/5/2018, TA Thái Thụy</t>
  </si>
  <si>
    <t>626/QĐ-CCTHADS, 11/6/2018</t>
  </si>
  <si>
    <t>31/QĐ-CCTHADS, 25/6/2018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</si>
  <si>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</si>
  <si>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</si>
  <si>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</si>
  <si>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</si>
  <si>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</si>
  <si>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</si>
  <si>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</si>
  <si>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</si>
  <si>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</si>
  <si>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</si>
  <si>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</si>
  <si>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</si>
  <si>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</si>
  <si>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</si>
  <si>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</si>
  <si>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</si>
  <si>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</si>
  <si>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</si>
  <si>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</si>
  <si>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</si>
  <si>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</si>
  <si>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Văn Minh</t>
  </si>
  <si>
    <t>Thôn Mỹ Bổng
Xã Việt Hùng</t>
  </si>
  <si>
    <t>BA 19/HSST
27/3/2015
TAND Vũ Thư</t>
  </si>
  <si>
    <t>146
06/5/2015</t>
  </si>
  <si>
    <t>APHSST + Truy thu SC</t>
  </si>
  <si>
    <t>25/9/2015</t>
  </si>
  <si>
    <t>15
25/9/2015</t>
  </si>
  <si>
    <t>đ/c Hương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</si>
  <si>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</si>
  <si>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</si>
  <si>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</si>
  <si>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</si>
  <si>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</si>
  <si>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Trần Văn Đông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</si>
  <si>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</si>
  <si>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</si>
  <si>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</si>
  <si>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</si>
  <si>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</si>
  <si>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</si>
  <si>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</si>
  <si>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</si>
  <si>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</si>
  <si>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</si>
  <si>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</si>
  <si>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</si>
  <si>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</si>
  <si>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</si>
  <si>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</si>
  <si>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</si>
  <si>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</si>
  <si>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</si>
  <si>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</si>
  <si>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</si>
  <si>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</si>
  <si>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</si>
  <si>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</si>
  <si>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</si>
  <si>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</si>
  <si>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</si>
  <si>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</si>
  <si>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</si>
  <si>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</si>
  <si>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</si>
  <si>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</si>
  <si>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APDSST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</si>
  <si>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</si>
  <si>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</si>
  <si>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</si>
  <si>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</si>
  <si>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</si>
  <si>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</si>
  <si>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</si>
  <si>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</si>
  <si>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</si>
  <si>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</si>
  <si>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</si>
  <si>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</si>
  <si>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</si>
  <si>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</si>
  <si>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</si>
  <si>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</si>
  <si>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</si>
  <si>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</si>
  <si>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</si>
  <si>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</si>
  <si>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</si>
  <si>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</si>
  <si>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</si>
  <si>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</si>
  <si>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</si>
  <si>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</si>
  <si>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</si>
  <si>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</si>
  <si>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</si>
  <si>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</si>
  <si>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</si>
  <si>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</si>
  <si>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</si>
  <si>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</si>
  <si>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</si>
  <si>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</si>
  <si>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</si>
  <si>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</si>
  <si>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</si>
  <si>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</si>
  <si>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</si>
  <si>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</si>
  <si>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</si>
  <si>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</si>
  <si>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</si>
  <si>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</si>
  <si>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</si>
  <si>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</si>
  <si>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</si>
  <si>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</si>
  <si>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</si>
  <si>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</si>
  <si>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</si>
  <si>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</si>
  <si>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</si>
  <si>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</si>
  <si>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</si>
  <si>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</si>
  <si>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</si>
  <si>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</si>
  <si>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</si>
  <si>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</si>
  <si>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</si>
  <si>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</si>
  <si>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</si>
  <si>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</si>
  <si>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</si>
  <si>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</si>
  <si>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</si>
  <si>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</si>
  <si>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</si>
  <si>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</si>
  <si>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</si>
  <si>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</si>
  <si>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</si>
  <si>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</si>
  <si>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</si>
  <si>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</si>
  <si>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</si>
  <si>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</si>
  <si>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</si>
  <si>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</si>
  <si>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</si>
  <si>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</si>
  <si>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</si>
  <si>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</si>
  <si>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</si>
  <si>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</si>
  <si>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</si>
  <si>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</si>
  <si>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</si>
  <si>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</si>
  <si>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</si>
  <si>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</si>
  <si>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</si>
  <si>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</si>
  <si>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</si>
  <si>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</si>
  <si>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</si>
  <si>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</si>
  <si>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</si>
  <si>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</si>
  <si>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</si>
  <si>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</si>
  <si>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</si>
  <si>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</si>
  <si>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</si>
  <si>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</si>
  <si>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</si>
  <si>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</si>
  <si>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</si>
  <si>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</si>
  <si>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</si>
  <si>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</si>
  <si>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</si>
  <si>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</si>
  <si>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</si>
  <si>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</si>
  <si>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</si>
  <si>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</si>
  <si>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</si>
  <si>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</si>
  <si>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</si>
  <si>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</si>
  <si>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</si>
  <si>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</si>
  <si>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</si>
  <si>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</si>
  <si>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</si>
  <si>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</si>
  <si>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</si>
  <si>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</si>
  <si>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</si>
  <si>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</si>
  <si>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</si>
  <si>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</si>
  <si>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</si>
  <si>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</si>
  <si>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</si>
  <si>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</si>
  <si>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</si>
  <si>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</si>
  <si>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</si>
  <si>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</si>
  <si>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</si>
  <si>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</si>
  <si>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</si>
  <si>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</si>
  <si>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</si>
  <si>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</si>
  <si>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</si>
  <si>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</si>
  <si>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</si>
  <si>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</si>
  <si>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</si>
  <si>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</si>
  <si>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</si>
  <si>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</si>
  <si>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</si>
  <si>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</si>
  <si>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</si>
  <si>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</si>
  <si>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</si>
  <si>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</si>
  <si>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</si>
  <si>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</si>
  <si>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</si>
  <si>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</si>
  <si>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</si>
  <si>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</si>
  <si>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</si>
  <si>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</si>
  <si>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</si>
  <si>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</si>
  <si>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</si>
  <si>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</si>
  <si>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</si>
  <si>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</si>
  <si>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</si>
  <si>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</si>
  <si>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</si>
  <si>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</si>
  <si>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</si>
  <si>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Thôn Mỹ Lộc 1
Xã Việt Hùng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</si>
  <si>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</si>
  <si>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</si>
  <si>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</si>
  <si>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</si>
  <si>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</si>
  <si>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</si>
  <si>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</si>
  <si>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</si>
  <si>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</si>
  <si>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</si>
  <si>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</si>
  <si>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</si>
  <si>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</si>
  <si>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</si>
  <si>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</si>
  <si>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</si>
  <si>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</si>
  <si>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</si>
  <si>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</si>
  <si>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</si>
  <si>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</si>
  <si>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</si>
  <si>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</si>
  <si>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</si>
  <si>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</si>
  <si>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</si>
  <si>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</si>
  <si>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</si>
  <si>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</si>
  <si>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</si>
  <si>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</si>
  <si>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</si>
  <si>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</si>
  <si>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</si>
  <si>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</si>
  <si>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</si>
  <si>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</si>
  <si>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</si>
  <si>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</si>
  <si>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</si>
  <si>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</si>
  <si>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</si>
  <si>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</si>
  <si>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</si>
  <si>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</si>
  <si>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</si>
  <si>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</si>
  <si>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</si>
  <si>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</si>
  <si>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</si>
  <si>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</si>
  <si>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</si>
  <si>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</si>
  <si>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</si>
  <si>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</si>
  <si>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</si>
  <si>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</si>
  <si>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</si>
  <si>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</si>
  <si>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</si>
  <si>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</si>
  <si>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</si>
  <si>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</si>
  <si>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</si>
  <si>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</si>
  <si>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</si>
  <si>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</si>
  <si>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Nguyễn Quốc Tuấn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</si>
  <si>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</si>
  <si>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</si>
  <si>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</si>
  <si>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</si>
  <si>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</si>
  <si>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</si>
  <si>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</si>
  <si>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</si>
  <si>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</si>
  <si>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</si>
  <si>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</si>
  <si>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</si>
  <si>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</si>
  <si>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</si>
  <si>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</si>
  <si>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</si>
  <si>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</si>
  <si>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</si>
  <si>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</si>
  <si>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</si>
  <si>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</si>
  <si>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</si>
  <si>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</si>
  <si>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</si>
  <si>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</si>
  <si>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</si>
  <si>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</si>
  <si>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</si>
  <si>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</si>
  <si>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</si>
  <si>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</si>
  <si>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</si>
  <si>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</si>
  <si>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</si>
  <si>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</si>
  <si>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</si>
  <si>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</si>
  <si>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</si>
  <si>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</si>
  <si>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</si>
  <si>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</si>
  <si>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</si>
  <si>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</si>
  <si>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</si>
  <si>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</si>
  <si>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</si>
  <si>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</si>
  <si>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</si>
  <si>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</si>
  <si>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</si>
  <si>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</si>
  <si>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</si>
  <si>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</si>
  <si>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</si>
  <si>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</si>
  <si>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</si>
  <si>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</si>
  <si>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</si>
  <si>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</si>
  <si>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</si>
  <si>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</si>
  <si>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</si>
  <si>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</si>
  <si>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</si>
  <si>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</si>
  <si>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</si>
  <si>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</si>
  <si>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</si>
  <si>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</si>
  <si>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</si>
  <si>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</si>
  <si>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</si>
  <si>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</si>
  <si>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</si>
  <si>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</si>
  <si>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</si>
  <si>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</si>
  <si>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</si>
  <si>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</si>
  <si>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</si>
  <si>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</si>
  <si>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</si>
  <si>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</si>
  <si>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</si>
  <si>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</si>
  <si>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</si>
  <si>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</si>
  <si>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</si>
  <si>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</si>
  <si>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</si>
  <si>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</si>
  <si>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</si>
  <si>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</si>
  <si>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</si>
  <si>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</si>
  <si>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</si>
  <si>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</si>
  <si>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</si>
  <si>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</si>
  <si>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</si>
  <si>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</si>
  <si>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</si>
  <si>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</si>
  <si>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</si>
  <si>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</si>
  <si>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</si>
  <si>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</si>
  <si>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</si>
  <si>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</si>
  <si>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</si>
  <si>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</si>
  <si>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</si>
  <si>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</si>
  <si>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</si>
  <si>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</si>
  <si>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</si>
  <si>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</si>
  <si>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</si>
  <si>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</si>
  <si>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</si>
  <si>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</si>
  <si>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</si>
  <si>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</si>
  <si>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</si>
  <si>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</si>
  <si>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</si>
  <si>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</si>
  <si>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</si>
  <si>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</si>
  <si>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</si>
  <si>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</si>
  <si>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</si>
  <si>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</si>
  <si>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</si>
  <si>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</si>
  <si>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</si>
  <si>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</si>
  <si>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</si>
  <si>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</si>
  <si>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</si>
  <si>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</si>
  <si>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</si>
  <si>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</si>
  <si>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</si>
  <si>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</si>
  <si>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</si>
  <si>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</si>
  <si>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</si>
  <si>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</si>
  <si>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</si>
  <si>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</si>
  <si>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</si>
  <si>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</si>
  <si>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</si>
  <si>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</si>
  <si>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Nguyễn Văn Mười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</si>
  <si>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</si>
  <si>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</si>
  <si>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</si>
  <si>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</si>
  <si>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</si>
  <si>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</si>
  <si>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</si>
  <si>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</si>
  <si>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</si>
  <si>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</si>
  <si>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</si>
  <si>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</si>
  <si>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</si>
  <si>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</si>
  <si>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</si>
  <si>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</si>
  <si>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</si>
  <si>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</si>
  <si>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</si>
  <si>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</si>
  <si>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</si>
  <si>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</si>
  <si>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</si>
  <si>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</si>
  <si>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</si>
  <si>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</si>
  <si>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</si>
  <si>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</si>
  <si>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</si>
  <si>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</si>
  <si>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</si>
  <si>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</si>
  <si>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</si>
  <si>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</si>
  <si>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</si>
  <si>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</si>
  <si>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</si>
  <si>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</si>
  <si>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</si>
  <si>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</si>
  <si>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</si>
  <si>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</si>
  <si>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</si>
  <si>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</si>
  <si>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</si>
  <si>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</si>
  <si>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</si>
  <si>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</si>
  <si>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</si>
  <si>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</si>
  <si>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</si>
  <si>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</si>
  <si>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</si>
  <si>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</si>
  <si>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</si>
  <si>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</si>
  <si>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</si>
  <si>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</si>
  <si>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</si>
  <si>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</si>
  <si>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</si>
  <si>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</si>
  <si>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</si>
  <si>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</si>
  <si>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</si>
  <si>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</si>
  <si>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</si>
  <si>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</si>
  <si>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</si>
  <si>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</si>
  <si>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</si>
  <si>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</si>
  <si>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</si>
  <si>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Bùi Văn Bắc</t>
  </si>
  <si>
    <t>BA 79/HSST
27/11/2015
TAND Vũ Thư</t>
  </si>
  <si>
    <t>108
05/01/2016</t>
  </si>
  <si>
    <t>21/9/2016</t>
  </si>
  <si>
    <t>211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</si>
  <si>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</si>
  <si>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</si>
  <si>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</si>
  <si>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</si>
  <si>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</si>
  <si>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</si>
  <si>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</si>
  <si>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</si>
  <si>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</si>
  <si>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</si>
  <si>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</si>
  <si>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</si>
  <si>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</si>
  <si>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</si>
  <si>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</si>
  <si>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</si>
  <si>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</si>
  <si>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</si>
  <si>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</si>
  <si>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</si>
  <si>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</si>
  <si>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</si>
  <si>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</si>
  <si>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</si>
  <si>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</si>
  <si>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</si>
  <si>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</si>
  <si>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</si>
  <si>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</si>
  <si>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</si>
  <si>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</si>
  <si>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</si>
  <si>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</si>
  <si>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</si>
  <si>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</si>
  <si>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</si>
  <si>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</si>
  <si>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</si>
  <si>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</si>
  <si>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</si>
  <si>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</si>
  <si>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</si>
  <si>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</si>
  <si>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</si>
  <si>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</si>
  <si>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</si>
  <si>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</si>
  <si>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</si>
  <si>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</si>
  <si>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</si>
  <si>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</si>
  <si>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</si>
  <si>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</si>
  <si>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</si>
  <si>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</si>
  <si>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</si>
  <si>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</si>
  <si>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</si>
  <si>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</si>
  <si>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</si>
  <si>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</si>
  <si>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</si>
  <si>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</si>
  <si>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</si>
  <si>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</si>
  <si>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</si>
  <si>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</si>
  <si>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</si>
  <si>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</si>
  <si>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</si>
  <si>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</si>
  <si>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</si>
  <si>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</si>
  <si>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</si>
  <si>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</si>
  <si>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</si>
  <si>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</si>
  <si>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</si>
  <si>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</si>
  <si>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</si>
  <si>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</si>
  <si>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</si>
  <si>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</si>
  <si>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</si>
  <si>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</si>
  <si>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</si>
  <si>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</si>
  <si>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</si>
  <si>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</si>
  <si>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</si>
  <si>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</si>
  <si>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</si>
  <si>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</si>
  <si>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</si>
  <si>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</si>
  <si>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</si>
  <si>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</si>
  <si>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</si>
  <si>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</si>
  <si>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</si>
  <si>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</si>
  <si>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</si>
  <si>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</si>
  <si>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</si>
  <si>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</si>
  <si>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</si>
  <si>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</si>
  <si>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</si>
  <si>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</si>
  <si>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</si>
  <si>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Trần Văn Tài</t>
  </si>
  <si>
    <t>BA 31/HSST
22/5/2017
TAND Vũ Thư</t>
  </si>
  <si>
    <t>168
04/7/2017</t>
  </si>
  <si>
    <t>20/7/2017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</si>
  <si>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</si>
  <si>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</si>
  <si>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</si>
  <si>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</si>
  <si>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</si>
  <si>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</si>
  <si>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</si>
  <si>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</si>
  <si>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</si>
  <si>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</si>
  <si>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</si>
  <si>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</si>
  <si>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</si>
  <si>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</si>
  <si>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</si>
  <si>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</si>
  <si>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</si>
  <si>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</si>
  <si>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</si>
  <si>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</si>
  <si>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</si>
  <si>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</si>
  <si>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</si>
  <si>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</si>
  <si>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</si>
  <si>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</si>
  <si>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</si>
  <si>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</si>
  <si>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</si>
  <si>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</si>
  <si>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</si>
  <si>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</si>
  <si>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</si>
  <si>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</si>
  <si>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</si>
  <si>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</si>
  <si>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</si>
  <si>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</si>
  <si>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</si>
  <si>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</si>
  <si>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</si>
  <si>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</si>
  <si>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</si>
  <si>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</si>
  <si>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</si>
  <si>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</si>
  <si>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</si>
  <si>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</si>
  <si>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</si>
  <si>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</si>
  <si>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</si>
  <si>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</si>
  <si>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</si>
  <si>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</si>
  <si>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</si>
  <si>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</si>
  <si>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</si>
  <si>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</si>
  <si>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</si>
  <si>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</si>
  <si>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</si>
  <si>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</si>
  <si>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</si>
  <si>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</si>
  <si>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</si>
  <si>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</si>
  <si>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</si>
  <si>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</si>
  <si>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</si>
  <si>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</si>
  <si>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</si>
  <si>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</si>
  <si>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</si>
  <si>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</si>
  <si>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</si>
  <si>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</si>
  <si>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</si>
  <si>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</si>
  <si>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</si>
  <si>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65
08/9/2017</t>
  </si>
  <si>
    <t>Phan Văn Nam</t>
  </si>
  <si>
    <t>BA 61/HSST
20/4/2017
TAND TP. TB</t>
  </si>
  <si>
    <t>184
14/8/2017</t>
  </si>
  <si>
    <t>66
15/9/2017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</si>
  <si>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</si>
  <si>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</si>
  <si>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</si>
  <si>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</si>
  <si>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</si>
  <si>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</si>
  <si>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</si>
  <si>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</si>
  <si>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</si>
  <si>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</si>
  <si>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</si>
  <si>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</si>
  <si>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</si>
  <si>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</si>
  <si>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</si>
  <si>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</si>
  <si>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</si>
  <si>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</si>
  <si>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</si>
  <si>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</si>
  <si>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</si>
  <si>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</si>
  <si>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</si>
  <si>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</si>
  <si>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</si>
  <si>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</si>
  <si>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</si>
  <si>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</si>
  <si>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</si>
  <si>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</si>
  <si>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</si>
  <si>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</si>
  <si>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</si>
  <si>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</si>
  <si>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</si>
  <si>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</si>
  <si>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</si>
  <si>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</si>
  <si>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</si>
  <si>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</si>
  <si>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</si>
  <si>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</si>
  <si>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</si>
  <si>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</si>
  <si>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</si>
  <si>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</si>
  <si>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</si>
  <si>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</si>
  <si>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</si>
  <si>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</si>
  <si>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</si>
  <si>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</si>
  <si>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</si>
  <si>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</si>
  <si>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</si>
  <si>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</si>
  <si>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</si>
  <si>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</si>
  <si>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</si>
  <si>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Bùi Ngọc Huyến</t>
  </si>
  <si>
    <t>BA 11/HSST 05/02/2018            TAND Vũ Thư</t>
  </si>
  <si>
    <t>120 16/3/2018</t>
  </si>
  <si>
    <t>14/5/2018</t>
  </si>
  <si>
    <t>BA 72/HSPT
12/9/2017
TAND tỉnh TB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</si>
  <si>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</si>
  <si>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</si>
  <si>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</si>
  <si>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</si>
  <si>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</si>
  <si>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</si>
  <si>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</si>
  <si>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Nguyễn Thanh Tièn</t>
  </si>
  <si>
    <t>xã Minh Quang</t>
  </si>
  <si>
    <t>BA 36/HSST
 15/3/2018
TAND TP Thái Bình</t>
  </si>
  <si>
    <t>183
22/5/2018</t>
  </si>
  <si>
    <t>20/6/2018</t>
  </si>
  <si>
    <t>18
21/6/2018</t>
  </si>
  <si>
    <t>xã Tân Hòa</t>
  </si>
  <si>
    <t>BA 60/HSST
22/10/2012
TAND Vũ Thư</t>
  </si>
  <si>
    <t>23
06/12/2012</t>
  </si>
  <si>
    <t>APHSST
APDSST</t>
  </si>
  <si>
    <t>16
22/5/2018</t>
  </si>
  <si>
    <t>Đào Quốc Quân</t>
  </si>
  <si>
    <t>xã Vũ Đoài</t>
  </si>
  <si>
    <t>BA 183/HSST
23/9/2009
TAND H. Bến Cát</t>
  </si>
  <si>
    <t>182
15/5/2018</t>
  </si>
  <si>
    <t>18/6/2018</t>
  </si>
  <si>
    <t>17
19/6/2018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</si>
  <si>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</si>
  <si>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</si>
  <si>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</si>
  <si>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</si>
  <si>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</si>
  <si>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</si>
  <si>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</si>
  <si>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</si>
  <si>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</si>
  <si>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</si>
  <si>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</si>
  <si>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</si>
  <si>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</si>
  <si>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</si>
  <si>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</si>
  <si>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</si>
  <si>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</si>
  <si>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</si>
  <si>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</si>
  <si>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</si>
  <si>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</si>
  <si>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</si>
  <si>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</si>
  <si>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</si>
  <si>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</si>
  <si>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</si>
  <si>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</si>
  <si>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</si>
  <si>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Thanh Tùng</t>
  </si>
  <si>
    <t>Tân Bình</t>
  </si>
  <si>
    <t>103 - 4/7/2012</t>
  </si>
  <si>
    <t>76 - 10/12/2012</t>
  </si>
  <si>
    <t>14/8/2015</t>
  </si>
  <si>
    <t>12 - 14/8/2015</t>
  </si>
  <si>
    <t>Phạm Công Thành</t>
  </si>
  <si>
    <t>17/8/2015</t>
  </si>
  <si>
    <t>16 - 17/8/2015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</si>
  <si>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</si>
  <si>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</si>
  <si>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</si>
  <si>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</si>
  <si>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</si>
  <si>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</si>
  <si>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</si>
  <si>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</si>
  <si>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</si>
  <si>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</si>
  <si>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</si>
  <si>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</si>
  <si>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</si>
  <si>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</si>
  <si>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</si>
  <si>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</si>
  <si>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</si>
  <si>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</si>
  <si>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</si>
  <si>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</si>
  <si>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</si>
  <si>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</si>
  <si>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</si>
  <si>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</si>
  <si>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</si>
  <si>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</si>
  <si>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</si>
  <si>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</si>
  <si>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</si>
  <si>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</si>
  <si>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</si>
  <si>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</si>
  <si>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</si>
  <si>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</si>
  <si>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</si>
  <si>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</si>
  <si>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</si>
  <si>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</si>
  <si>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</si>
  <si>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</si>
  <si>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</si>
  <si>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</si>
  <si>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</si>
  <si>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</si>
  <si>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</si>
  <si>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</si>
  <si>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</si>
  <si>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</si>
  <si>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</si>
  <si>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</si>
  <si>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</si>
  <si>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</si>
  <si>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</si>
  <si>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</si>
  <si>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</si>
  <si>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</si>
  <si>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</si>
  <si>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</si>
  <si>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</si>
  <si>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</si>
  <si>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</si>
  <si>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</si>
  <si>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</si>
  <si>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</si>
  <si>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</si>
  <si>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</si>
  <si>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</si>
  <si>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</si>
  <si>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</si>
  <si>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</si>
  <si>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</si>
  <si>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</si>
  <si>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</si>
  <si>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</si>
  <si>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</si>
  <si>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</si>
  <si>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</si>
  <si>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</si>
  <si>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</si>
  <si>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</si>
  <si>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</si>
  <si>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</si>
  <si>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</si>
  <si>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</si>
  <si>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</si>
  <si>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</si>
  <si>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</si>
  <si>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</si>
  <si>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</si>
  <si>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</si>
  <si>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</si>
  <si>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</si>
  <si>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</si>
  <si>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</si>
  <si>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</si>
  <si>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</si>
  <si>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</si>
  <si>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</si>
  <si>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</si>
  <si>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</si>
  <si>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</si>
  <si>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</si>
  <si>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</si>
  <si>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</si>
  <si>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</si>
  <si>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</si>
  <si>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</si>
  <si>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</si>
  <si>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</si>
  <si>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</si>
  <si>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</si>
  <si>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</si>
  <si>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</si>
  <si>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</si>
  <si>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</si>
  <si>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</si>
  <si>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</si>
  <si>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</si>
  <si>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</si>
  <si>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</si>
  <si>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</si>
  <si>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</si>
  <si>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</si>
  <si>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</si>
  <si>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</si>
  <si>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</si>
  <si>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</si>
  <si>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</si>
  <si>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</si>
  <si>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</si>
  <si>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</si>
  <si>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</si>
  <si>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</si>
  <si>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</si>
  <si>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</si>
  <si>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</si>
  <si>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</si>
  <si>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</si>
  <si>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</si>
  <si>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</si>
  <si>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</si>
  <si>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</si>
  <si>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</si>
  <si>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</si>
  <si>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</si>
  <si>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</si>
  <si>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</si>
  <si>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</si>
  <si>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</si>
  <si>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</si>
  <si>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</si>
  <si>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</si>
  <si>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</si>
  <si>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</si>
  <si>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</si>
  <si>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</si>
  <si>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</si>
  <si>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</si>
  <si>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</si>
  <si>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</si>
  <si>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</si>
  <si>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</si>
  <si>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</si>
  <si>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</si>
  <si>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</si>
  <si>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</si>
  <si>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</si>
  <si>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</si>
  <si>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</si>
  <si>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</si>
  <si>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</si>
  <si>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Thị Phương Thúy</t>
  </si>
  <si>
    <t>44 - 28/5/2008</t>
  </si>
  <si>
    <t>120 - 30/12/2008</t>
  </si>
  <si>
    <t>88 - 4/9/2015</t>
  </si>
  <si>
    <t>Nguyễn Vinh Quang</t>
  </si>
  <si>
    <t>05 - 6/3/2009</t>
  </si>
  <si>
    <t>05 - 12/10/2009</t>
  </si>
  <si>
    <t>89 - 4/9/2015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</si>
  <si>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</si>
  <si>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</si>
  <si>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</si>
  <si>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</si>
  <si>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</si>
  <si>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</si>
  <si>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</si>
  <si>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</si>
  <si>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</si>
  <si>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</si>
  <si>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</si>
  <si>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</si>
  <si>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</si>
  <si>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</si>
  <si>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</si>
  <si>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</si>
  <si>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</si>
  <si>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</si>
  <si>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</si>
  <si>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</si>
  <si>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</si>
  <si>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</si>
  <si>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</si>
  <si>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</si>
  <si>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</si>
  <si>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</si>
  <si>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</si>
  <si>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</si>
  <si>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</si>
  <si>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</si>
  <si>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</si>
  <si>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</si>
  <si>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</si>
  <si>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</si>
  <si>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</si>
  <si>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</si>
  <si>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</si>
  <si>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</si>
  <si>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</si>
  <si>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</si>
  <si>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</si>
  <si>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</si>
  <si>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</si>
  <si>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</si>
  <si>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</si>
  <si>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</si>
  <si>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</si>
  <si>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</si>
  <si>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</si>
  <si>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</si>
  <si>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</si>
  <si>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</si>
  <si>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</si>
  <si>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</si>
  <si>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</si>
  <si>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</si>
  <si>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</si>
  <si>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</si>
  <si>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</si>
  <si>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</si>
  <si>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</si>
  <si>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</si>
  <si>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</si>
  <si>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</si>
  <si>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</si>
  <si>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</si>
  <si>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</si>
  <si>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</si>
  <si>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</si>
  <si>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</si>
  <si>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</si>
  <si>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</si>
  <si>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</si>
  <si>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</si>
  <si>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</si>
  <si>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</si>
  <si>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</si>
  <si>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</si>
  <si>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</si>
  <si>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</si>
  <si>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</si>
  <si>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</si>
  <si>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</si>
  <si>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</si>
  <si>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</si>
  <si>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</si>
  <si>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</si>
  <si>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</si>
  <si>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</si>
  <si>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</si>
  <si>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</si>
  <si>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</si>
  <si>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</si>
  <si>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</si>
  <si>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</si>
  <si>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</si>
  <si>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</si>
  <si>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</si>
  <si>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</si>
  <si>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</si>
  <si>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</si>
  <si>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</si>
  <si>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</si>
  <si>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</si>
  <si>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</si>
  <si>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</si>
  <si>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</si>
  <si>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</si>
  <si>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</si>
  <si>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</si>
  <si>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</si>
  <si>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</si>
  <si>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</si>
  <si>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</si>
  <si>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</si>
  <si>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</si>
  <si>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</si>
  <si>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</si>
  <si>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</si>
  <si>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</si>
  <si>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</si>
  <si>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</si>
  <si>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</si>
  <si>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</si>
  <si>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</si>
  <si>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</si>
  <si>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</si>
  <si>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</si>
  <si>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</si>
  <si>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</si>
  <si>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</si>
  <si>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</si>
  <si>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</si>
  <si>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</si>
  <si>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</si>
  <si>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</si>
  <si>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</si>
  <si>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</si>
  <si>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</si>
  <si>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</si>
  <si>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</si>
  <si>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</si>
  <si>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</si>
  <si>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</si>
  <si>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</si>
  <si>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</si>
  <si>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</si>
  <si>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</si>
  <si>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</si>
  <si>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</si>
  <si>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</si>
  <si>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</si>
  <si>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</si>
  <si>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</si>
  <si>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</si>
  <si>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</si>
  <si>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</si>
  <si>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</si>
  <si>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</si>
  <si>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</si>
  <si>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</si>
  <si>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</si>
  <si>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</si>
  <si>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</si>
  <si>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</si>
  <si>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</si>
  <si>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</si>
  <si>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</si>
  <si>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</si>
  <si>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</si>
  <si>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</si>
  <si>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</si>
  <si>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</si>
  <si>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</si>
  <si>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</si>
  <si>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</si>
  <si>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</si>
  <si>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</si>
  <si>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</si>
  <si>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</si>
  <si>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</si>
  <si>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</si>
  <si>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</si>
  <si>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</si>
  <si>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</si>
  <si>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</si>
  <si>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</si>
  <si>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</si>
  <si>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</si>
  <si>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</si>
  <si>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</si>
  <si>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</si>
  <si>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</si>
  <si>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</si>
  <si>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</si>
  <si>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</si>
  <si>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</si>
  <si>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</si>
  <si>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</si>
  <si>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</si>
  <si>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</si>
  <si>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</si>
  <si>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</si>
  <si>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</si>
  <si>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</si>
  <si>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</si>
  <si>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</si>
  <si>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</si>
  <si>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</si>
  <si>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</si>
  <si>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</si>
  <si>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</si>
  <si>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</si>
  <si>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</si>
  <si>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>T H Đ</t>
  </si>
  <si>
    <t>155 - 10/9/2013</t>
  </si>
  <si>
    <t>52 - 9/5/2014</t>
  </si>
  <si>
    <t>174 - 29/9/2015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</si>
  <si>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</si>
  <si>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</si>
  <si>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</si>
  <si>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</si>
  <si>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</si>
  <si>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</si>
  <si>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</si>
  <si>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</si>
  <si>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</si>
  <si>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</si>
  <si>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</si>
  <si>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</si>
  <si>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</si>
  <si>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</si>
  <si>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</si>
  <si>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</si>
  <si>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</si>
  <si>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</si>
  <si>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</si>
  <si>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</si>
  <si>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</si>
  <si>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Đỗ Mạnh Hà</t>
  </si>
  <si>
    <t>176-30/10/2012</t>
  </si>
  <si>
    <t>97-8/1/2103</t>
  </si>
  <si>
    <t>182-29/9/2015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</si>
  <si>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</si>
  <si>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</si>
  <si>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</si>
  <si>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</si>
  <si>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</si>
  <si>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</si>
  <si>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</si>
  <si>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</si>
  <si>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</si>
  <si>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</si>
  <si>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</si>
  <si>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</si>
  <si>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</si>
  <si>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</si>
  <si>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</si>
  <si>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</si>
  <si>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</si>
  <si>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</si>
  <si>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</si>
  <si>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</si>
  <si>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</si>
  <si>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</si>
  <si>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</si>
  <si>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</si>
  <si>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</si>
  <si>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</si>
  <si>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</si>
  <si>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</si>
  <si>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</si>
  <si>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</si>
  <si>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</si>
  <si>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</si>
  <si>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</si>
  <si>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</si>
  <si>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</si>
  <si>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</si>
  <si>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</si>
  <si>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</si>
  <si>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</si>
  <si>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</si>
  <si>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</si>
  <si>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</si>
  <si>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</si>
  <si>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</si>
  <si>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</si>
  <si>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</si>
  <si>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</si>
  <si>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</si>
  <si>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</si>
  <si>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</si>
  <si>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</si>
  <si>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</si>
  <si>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</si>
  <si>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</si>
  <si>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</si>
  <si>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</si>
  <si>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</si>
  <si>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</si>
  <si>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</si>
  <si>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</si>
  <si>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</si>
  <si>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</si>
  <si>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</si>
  <si>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</si>
  <si>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</si>
  <si>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</si>
  <si>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</si>
  <si>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</si>
  <si>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</si>
  <si>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</si>
  <si>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</si>
  <si>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</si>
  <si>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</si>
  <si>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</si>
  <si>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</si>
  <si>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</si>
  <si>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</si>
  <si>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</si>
  <si>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</si>
  <si>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</si>
  <si>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</si>
  <si>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</si>
  <si>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</si>
  <si>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</si>
  <si>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</si>
  <si>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</si>
  <si>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</si>
  <si>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</si>
  <si>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</si>
  <si>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</si>
  <si>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</si>
  <si>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</si>
  <si>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</si>
  <si>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</si>
  <si>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</si>
  <si>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</si>
  <si>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</si>
  <si>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</si>
  <si>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</si>
  <si>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</si>
  <si>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</si>
  <si>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</si>
  <si>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</si>
  <si>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</si>
  <si>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</si>
  <si>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</si>
  <si>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</si>
  <si>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</si>
  <si>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</si>
  <si>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</si>
  <si>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</si>
  <si>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</si>
  <si>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</si>
  <si>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</si>
  <si>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</si>
  <si>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</si>
  <si>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</si>
  <si>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</si>
  <si>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</si>
  <si>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</si>
  <si>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</si>
  <si>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</si>
  <si>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</si>
  <si>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</si>
  <si>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</si>
  <si>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</si>
  <si>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</si>
  <si>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</si>
  <si>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</si>
  <si>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</si>
  <si>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</si>
  <si>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</si>
  <si>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</si>
  <si>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</si>
  <si>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</si>
  <si>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</si>
  <si>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</si>
  <si>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</si>
  <si>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</si>
  <si>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</si>
  <si>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</si>
  <si>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</si>
  <si>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</si>
  <si>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</si>
  <si>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</si>
  <si>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</si>
  <si>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</si>
  <si>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</si>
  <si>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</si>
  <si>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</si>
  <si>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</si>
  <si>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</si>
  <si>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</si>
  <si>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</si>
  <si>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</si>
  <si>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</si>
  <si>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</si>
  <si>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</si>
  <si>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</si>
  <si>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</si>
  <si>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</si>
  <si>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</si>
  <si>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</si>
  <si>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</si>
  <si>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</si>
  <si>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</si>
  <si>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</si>
  <si>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</si>
  <si>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</si>
  <si>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</si>
  <si>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</si>
  <si>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</si>
  <si>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</si>
  <si>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</si>
  <si>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</si>
  <si>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</si>
  <si>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</si>
  <si>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</si>
  <si>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</si>
  <si>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</si>
  <si>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</si>
  <si>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</si>
  <si>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</si>
  <si>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</si>
  <si>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</si>
  <si>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</si>
  <si>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</si>
  <si>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</si>
  <si>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</si>
  <si>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</si>
  <si>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</si>
  <si>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</si>
  <si>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</si>
  <si>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</si>
  <si>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</si>
  <si>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</si>
  <si>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</si>
  <si>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</si>
  <si>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</si>
  <si>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</si>
  <si>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</si>
  <si>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</si>
  <si>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</si>
  <si>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</si>
  <si>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</si>
  <si>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</si>
  <si>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</si>
  <si>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</si>
  <si>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</si>
  <si>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</si>
  <si>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</si>
  <si>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</si>
  <si>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</si>
  <si>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</si>
  <si>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</si>
  <si>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</si>
  <si>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</si>
  <si>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</si>
  <si>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</si>
  <si>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</si>
  <si>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</si>
  <si>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</si>
  <si>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</si>
  <si>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</si>
  <si>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</si>
  <si>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</si>
  <si>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</si>
  <si>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</si>
  <si>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</si>
  <si>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</si>
  <si>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</si>
  <si>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</si>
  <si>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</si>
  <si>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</si>
  <si>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</si>
  <si>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</si>
  <si>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</si>
  <si>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</si>
  <si>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</si>
  <si>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</si>
  <si>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</si>
  <si>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</si>
  <si>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</si>
  <si>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</si>
  <si>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</si>
  <si>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</si>
  <si>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</si>
  <si>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</si>
  <si>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</si>
  <si>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</si>
  <si>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</si>
  <si>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</si>
  <si>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</si>
  <si>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</si>
  <si>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</si>
  <si>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</si>
  <si>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</si>
  <si>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</si>
  <si>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</si>
  <si>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</si>
  <si>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</si>
  <si>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</si>
  <si>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</si>
  <si>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</si>
  <si>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</si>
  <si>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</si>
  <si>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</si>
  <si>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</si>
  <si>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</si>
  <si>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</si>
  <si>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</si>
  <si>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</si>
  <si>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</si>
  <si>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</si>
  <si>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</si>
  <si>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</si>
  <si>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</si>
  <si>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</si>
  <si>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</si>
  <si>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</si>
  <si>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</si>
  <si>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</si>
  <si>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</si>
  <si>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</si>
  <si>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</si>
  <si>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</si>
  <si>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</si>
  <si>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</si>
  <si>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</si>
  <si>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</si>
  <si>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</si>
  <si>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</si>
  <si>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</si>
  <si>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</si>
  <si>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</si>
  <si>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</si>
  <si>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</si>
  <si>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</si>
  <si>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</si>
  <si>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</si>
  <si>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</si>
  <si>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</si>
  <si>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</si>
  <si>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</si>
  <si>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</si>
  <si>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</si>
  <si>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</si>
  <si>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</si>
  <si>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</si>
  <si>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</si>
  <si>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</si>
  <si>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</si>
  <si>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</si>
  <si>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</si>
  <si>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</si>
  <si>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</si>
  <si>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</si>
  <si>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</si>
  <si>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</si>
  <si>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</si>
  <si>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</si>
  <si>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</si>
  <si>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</si>
  <si>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</si>
  <si>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</si>
  <si>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</si>
  <si>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</si>
  <si>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</si>
  <si>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</si>
  <si>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</si>
  <si>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</si>
  <si>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</si>
  <si>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</si>
  <si>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</si>
  <si>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</si>
  <si>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</si>
  <si>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</si>
  <si>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</si>
  <si>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</si>
  <si>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</si>
  <si>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</si>
  <si>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</si>
  <si>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</si>
  <si>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</si>
  <si>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</si>
  <si>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</si>
  <si>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</si>
  <si>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</si>
  <si>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</si>
  <si>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</si>
  <si>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</si>
  <si>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</si>
  <si>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</si>
  <si>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</si>
  <si>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</si>
  <si>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</si>
  <si>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</si>
  <si>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</si>
  <si>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</si>
  <si>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</si>
  <si>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</si>
  <si>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</si>
  <si>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</si>
  <si>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</si>
  <si>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</si>
  <si>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</si>
  <si>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</si>
  <si>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</si>
  <si>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</si>
  <si>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</si>
  <si>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</si>
  <si>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</si>
  <si>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</si>
  <si>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</si>
  <si>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</si>
  <si>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</si>
  <si>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</si>
  <si>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</si>
  <si>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</si>
  <si>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</si>
  <si>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</si>
  <si>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</si>
  <si>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</si>
  <si>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</si>
  <si>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</si>
  <si>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</si>
  <si>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</si>
  <si>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</si>
  <si>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</si>
  <si>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</si>
  <si>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</si>
  <si>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</si>
  <si>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</si>
  <si>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</si>
  <si>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</si>
  <si>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</si>
  <si>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</si>
  <si>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</si>
  <si>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</si>
  <si>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</si>
  <si>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</si>
  <si>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</si>
  <si>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</si>
  <si>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</si>
  <si>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</si>
  <si>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</si>
  <si>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</si>
  <si>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</si>
  <si>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</si>
  <si>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</si>
  <si>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</si>
  <si>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</si>
  <si>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</si>
  <si>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</si>
  <si>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</si>
  <si>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</si>
  <si>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</si>
  <si>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</si>
  <si>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</si>
  <si>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</si>
  <si>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</si>
  <si>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</si>
  <si>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</si>
  <si>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</si>
  <si>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</si>
  <si>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</si>
  <si>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</si>
  <si>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</si>
  <si>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</si>
  <si>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36 - 17/7/2012</t>
  </si>
  <si>
    <t>135 - 2/4/2013</t>
  </si>
  <si>
    <t>175 - 19/9/2016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</si>
  <si>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</si>
  <si>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</si>
  <si>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</si>
  <si>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</si>
  <si>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</si>
  <si>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</si>
  <si>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</si>
  <si>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</si>
  <si>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</si>
  <si>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</si>
  <si>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</si>
  <si>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</si>
  <si>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</si>
  <si>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</si>
  <si>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</si>
  <si>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</si>
  <si>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</si>
  <si>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</si>
  <si>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</si>
  <si>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</si>
  <si>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</si>
  <si>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</si>
  <si>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</si>
  <si>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</si>
  <si>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</si>
  <si>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Trần Xuân Thành</t>
  </si>
  <si>
    <t>03 - 30/10/2009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</si>
  <si>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</si>
  <si>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</si>
  <si>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</si>
  <si>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</si>
  <si>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</si>
  <si>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</si>
  <si>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</si>
  <si>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</si>
  <si>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</si>
  <si>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</si>
  <si>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</si>
  <si>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</si>
  <si>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</si>
  <si>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</si>
  <si>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</si>
  <si>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</si>
  <si>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</si>
  <si>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</si>
  <si>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</si>
  <si>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</si>
  <si>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</si>
  <si>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</si>
  <si>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</si>
  <si>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</si>
  <si>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</si>
  <si>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</si>
  <si>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</si>
  <si>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</si>
  <si>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</si>
  <si>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</si>
  <si>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</si>
  <si>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</si>
  <si>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</si>
  <si>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</si>
  <si>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</si>
  <si>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</si>
  <si>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</si>
  <si>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</si>
  <si>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</si>
  <si>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</si>
  <si>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</si>
  <si>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</si>
  <si>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</si>
  <si>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</si>
  <si>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</si>
  <si>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</si>
  <si>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</si>
  <si>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</si>
  <si>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</si>
  <si>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</si>
  <si>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</si>
  <si>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</si>
  <si>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</si>
  <si>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</si>
  <si>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</si>
  <si>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</si>
  <si>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</si>
  <si>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</si>
  <si>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</si>
  <si>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</si>
  <si>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</si>
  <si>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</si>
  <si>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</si>
  <si>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</si>
  <si>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</si>
  <si>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</si>
  <si>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</si>
  <si>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</si>
  <si>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</si>
  <si>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</si>
  <si>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</si>
  <si>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</si>
  <si>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</si>
  <si>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</si>
  <si>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</si>
  <si>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</si>
  <si>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</si>
  <si>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</si>
  <si>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</si>
  <si>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</si>
  <si>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</si>
  <si>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</si>
  <si>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</si>
  <si>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</si>
  <si>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</si>
  <si>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</si>
  <si>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</si>
  <si>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</si>
  <si>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</si>
  <si>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</si>
  <si>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</si>
  <si>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</si>
  <si>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</si>
  <si>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</si>
  <si>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</si>
  <si>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</si>
  <si>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</si>
  <si>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</si>
  <si>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</si>
  <si>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</si>
  <si>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</si>
  <si>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</si>
  <si>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</si>
  <si>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</si>
  <si>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</si>
  <si>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</si>
  <si>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</si>
  <si>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</si>
  <si>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</si>
  <si>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</si>
  <si>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</si>
  <si>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</si>
  <si>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</si>
  <si>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</si>
  <si>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</si>
  <si>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</si>
  <si>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</si>
  <si>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</si>
  <si>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</si>
  <si>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</si>
  <si>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</si>
  <si>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</si>
  <si>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</si>
  <si>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</si>
  <si>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</si>
  <si>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</si>
  <si>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</si>
  <si>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</si>
  <si>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</si>
  <si>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</si>
  <si>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</si>
  <si>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</si>
  <si>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</si>
  <si>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</si>
  <si>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</si>
  <si>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</si>
  <si>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</si>
  <si>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</si>
  <si>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</si>
  <si>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</si>
  <si>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</si>
  <si>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</si>
  <si>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</si>
  <si>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</si>
  <si>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</si>
  <si>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</si>
  <si>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</si>
  <si>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</si>
  <si>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</si>
  <si>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</si>
  <si>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</si>
  <si>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</si>
  <si>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</si>
  <si>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</si>
  <si>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</si>
  <si>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</si>
  <si>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</si>
  <si>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</si>
  <si>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</si>
  <si>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</si>
  <si>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</si>
  <si>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</si>
  <si>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</si>
  <si>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</si>
  <si>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</si>
  <si>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</si>
  <si>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</si>
  <si>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</si>
  <si>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</si>
  <si>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</si>
  <si>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</si>
  <si>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</si>
  <si>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</si>
  <si>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</si>
  <si>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</si>
  <si>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</si>
  <si>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</si>
  <si>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</si>
  <si>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</si>
  <si>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</si>
  <si>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</si>
  <si>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</si>
  <si>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</si>
  <si>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</si>
  <si>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</si>
  <si>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</si>
  <si>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</si>
  <si>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</si>
  <si>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</si>
  <si>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</si>
  <si>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</si>
  <si>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</si>
  <si>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</si>
  <si>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</si>
  <si>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</si>
  <si>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</si>
  <si>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</si>
  <si>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</si>
  <si>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</si>
  <si>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</si>
  <si>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</si>
  <si>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</si>
  <si>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</si>
  <si>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</si>
  <si>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</si>
  <si>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</si>
  <si>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</si>
  <si>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</si>
  <si>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</si>
  <si>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</si>
  <si>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</si>
  <si>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</si>
  <si>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</si>
  <si>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</si>
  <si>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</si>
  <si>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</si>
  <si>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</si>
  <si>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</si>
  <si>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</si>
  <si>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</si>
  <si>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</si>
  <si>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</si>
  <si>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</si>
  <si>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</si>
  <si>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</si>
  <si>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</si>
  <si>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</si>
  <si>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</si>
  <si>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</si>
  <si>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</si>
  <si>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</si>
  <si>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</si>
  <si>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</si>
  <si>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</si>
  <si>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</si>
  <si>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</si>
  <si>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</si>
  <si>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</si>
  <si>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</si>
  <si>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</si>
  <si>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</si>
  <si>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</si>
  <si>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</si>
  <si>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</si>
  <si>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</si>
  <si>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</si>
  <si>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</si>
  <si>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</si>
  <si>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</si>
  <si>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</si>
  <si>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</si>
  <si>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</si>
  <si>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</si>
  <si>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</si>
  <si>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</si>
  <si>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</si>
  <si>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</si>
  <si>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</si>
  <si>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</si>
  <si>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</si>
  <si>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</si>
  <si>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</si>
  <si>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</si>
  <si>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</si>
  <si>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</si>
  <si>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</si>
  <si>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</si>
  <si>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</si>
  <si>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</si>
  <si>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</si>
  <si>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</si>
  <si>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</si>
  <si>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</si>
  <si>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</si>
  <si>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</si>
  <si>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</si>
  <si>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</si>
  <si>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</si>
  <si>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</si>
  <si>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</si>
  <si>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</si>
  <si>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</si>
  <si>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</si>
  <si>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</si>
  <si>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</si>
  <si>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</si>
  <si>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</si>
  <si>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</si>
  <si>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</si>
  <si>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</si>
  <si>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</si>
  <si>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</si>
  <si>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</si>
  <si>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</si>
  <si>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</si>
  <si>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</si>
  <si>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</si>
  <si>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</si>
  <si>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</si>
  <si>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</si>
  <si>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</si>
  <si>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</si>
  <si>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</si>
  <si>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</si>
  <si>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</si>
  <si>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</si>
  <si>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</si>
  <si>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</si>
  <si>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</si>
  <si>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</si>
  <si>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</si>
  <si>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</si>
  <si>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</si>
  <si>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</si>
  <si>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</si>
  <si>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</si>
  <si>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</si>
  <si>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</si>
  <si>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</si>
  <si>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</si>
  <si>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</si>
  <si>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</si>
  <si>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</si>
  <si>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</si>
  <si>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</si>
  <si>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</si>
  <si>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</si>
  <si>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</si>
  <si>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</si>
  <si>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</si>
  <si>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</si>
  <si>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</si>
  <si>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</si>
  <si>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</si>
  <si>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</si>
  <si>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</si>
  <si>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</si>
  <si>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</si>
  <si>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</si>
  <si>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</si>
  <si>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</si>
  <si>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</si>
  <si>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</si>
  <si>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</si>
  <si>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</si>
  <si>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</si>
  <si>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</si>
  <si>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</si>
  <si>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</si>
  <si>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</si>
  <si>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</si>
  <si>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</si>
  <si>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</si>
  <si>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</si>
  <si>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</si>
  <si>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</si>
  <si>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</si>
  <si>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</si>
  <si>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</si>
  <si>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</si>
  <si>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</si>
  <si>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</si>
  <si>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</si>
  <si>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</si>
  <si>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</si>
  <si>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</si>
  <si>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</si>
  <si>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</si>
  <si>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</si>
  <si>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</si>
  <si>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</si>
  <si>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</si>
  <si>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</si>
  <si>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</si>
  <si>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</si>
  <si>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</si>
  <si>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</si>
  <si>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</si>
  <si>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</si>
  <si>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</si>
  <si>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</si>
  <si>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</si>
  <si>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</si>
  <si>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</si>
  <si>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</si>
  <si>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</si>
  <si>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</si>
  <si>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</si>
  <si>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</si>
  <si>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</si>
  <si>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</si>
  <si>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</si>
  <si>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</si>
  <si>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</si>
  <si>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</si>
  <si>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</si>
  <si>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</si>
  <si>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</si>
  <si>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</si>
  <si>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</si>
  <si>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</si>
  <si>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</si>
  <si>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</si>
  <si>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</si>
  <si>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</si>
  <si>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</si>
  <si>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</si>
  <si>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</si>
  <si>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</si>
  <si>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</si>
  <si>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</si>
  <si>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</si>
  <si>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</si>
  <si>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</si>
  <si>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</si>
  <si>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</si>
  <si>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</si>
  <si>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</si>
  <si>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</si>
  <si>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</si>
  <si>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</si>
  <si>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</si>
  <si>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</si>
  <si>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</si>
  <si>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</si>
  <si>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</si>
  <si>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</si>
  <si>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</si>
  <si>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</si>
  <si>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</si>
  <si>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</si>
  <si>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</si>
  <si>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</si>
  <si>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</si>
  <si>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</si>
  <si>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</si>
  <si>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</si>
  <si>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</si>
  <si>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</si>
  <si>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</si>
  <si>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</si>
  <si>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</si>
  <si>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</si>
  <si>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91 - 13/6/2014</t>
  </si>
  <si>
    <t>335 - 17/7/2014</t>
  </si>
  <si>
    <t>14 - 6/6/2018</t>
  </si>
  <si>
    <t>100 - 30/6/2015</t>
  </si>
  <si>
    <t>432 - 5/8/2015</t>
  </si>
  <si>
    <t>15 - 6/6/2018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</si>
  <si>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</si>
  <si>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</si>
  <si>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</si>
  <si>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</si>
  <si>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</si>
  <si>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</si>
  <si>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</si>
  <si>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</si>
  <si>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</si>
  <si>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</si>
  <si>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</si>
  <si>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</si>
  <si>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</si>
  <si>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</si>
  <si>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</si>
  <si>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</si>
  <si>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</si>
  <si>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</si>
  <si>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</si>
  <si>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</si>
  <si>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</si>
  <si>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</si>
  <si>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</si>
  <si>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</si>
  <si>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</si>
  <si>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Đào Văn Hiệu</t>
  </si>
  <si>
    <t>216 - 26/4/2017</t>
  </si>
  <si>
    <t>23 - 20/6/2018</t>
  </si>
  <si>
    <t>Đoàn Hữu Tho</t>
  </si>
  <si>
    <t>226 - 26/4/2017</t>
  </si>
  <si>
    <t>24 - 20/6/2018</t>
  </si>
  <si>
    <t>14 - 30/01/2018</t>
  </si>
  <si>
    <t>204 - 20/3/2018</t>
  </si>
  <si>
    <t>25 - 21/6/2018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</si>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</sst>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#,##0;[Red]#,##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0"/>
      <name val=".VnTime"/>
      <family val="2"/>
    </font>
    <font>
      <sz val="10"/>
      <name val=".VnCentury Schoolbook"/>
      <family val="2"/>
    </font>
    <font>
      <sz val="10"/>
      <name val=".VnTimeH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6" xfId="42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 shrinkToFit="1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6" xfId="0" applyNumberFormat="1" applyFont="1" applyFill="1" applyBorder="1" applyAlignment="1">
      <alignment horizontal="left" vertical="center" wrapText="1"/>
    </xf>
    <xf numFmtId="14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164" fontId="13" fillId="34" borderId="10" xfId="42" applyNumberFormat="1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14" fontId="5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61" applyNumberFormat="1" applyFont="1" applyFill="1" applyBorder="1" applyAlignment="1" applyProtection="1">
      <alignment horizontal="left" vertical="center" wrapText="1" shrinkToFit="1"/>
      <protection locked="0"/>
    </xf>
    <xf numFmtId="16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164" fontId="13" fillId="34" borderId="10" xfId="0" applyNumberFormat="1" applyFont="1" applyFill="1" applyBorder="1" applyAlignment="1">
      <alignment horizontal="left" vertical="center" wrapText="1"/>
    </xf>
    <xf numFmtId="167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164" fontId="13" fillId="34" borderId="10" xfId="42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164" fontId="5" fillId="34" borderId="10" xfId="42" applyNumberFormat="1" applyFont="1" applyFill="1" applyBorder="1" applyAlignment="1">
      <alignment horizontal="left" wrapText="1"/>
    </xf>
    <xf numFmtId="14" fontId="5" fillId="34" borderId="10" xfId="0" applyNumberFormat="1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164" fontId="13" fillId="34" borderId="10" xfId="42" applyNumberFormat="1" applyFont="1" applyFill="1" applyBorder="1" applyAlignment="1">
      <alignment horizontal="left" wrapText="1"/>
    </xf>
    <xf numFmtId="0" fontId="18" fillId="34" borderId="10" xfId="64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164" fontId="0" fillId="34" borderId="10" xfId="42" applyNumberFormat="1" applyFont="1" applyFill="1" applyBorder="1" applyAlignment="1">
      <alignment horizontal="left" wrapText="1"/>
    </xf>
    <xf numFmtId="14" fontId="0" fillId="34" borderId="10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 wrapText="1"/>
    </xf>
    <xf numFmtId="164" fontId="5" fillId="34" borderId="10" xfId="42" applyNumberFormat="1" applyFont="1" applyFill="1" applyBorder="1" applyAlignment="1">
      <alignment horizontal="left" wrapText="1"/>
    </xf>
    <xf numFmtId="3" fontId="13" fillId="34" borderId="10" xfId="0" applyNumberFormat="1" applyFont="1" applyFill="1" applyBorder="1" applyAlignment="1">
      <alignment horizontal="left" wrapText="1"/>
    </xf>
    <xf numFmtId="14" fontId="13" fillId="34" borderId="10" xfId="0" applyNumberFormat="1" applyFont="1" applyFill="1" applyBorder="1" applyAlignment="1">
      <alignment horizontal="left" wrapText="1"/>
    </xf>
    <xf numFmtId="164" fontId="0" fillId="34" borderId="10" xfId="0" applyNumberFormat="1" applyFont="1" applyFill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3" fontId="5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0" fillId="34" borderId="10" xfId="0" applyFont="1" applyFill="1" applyBorder="1" applyAlignment="1">
      <alignment horizontal="left" vertical="center" wrapText="1"/>
    </xf>
    <xf numFmtId="164" fontId="18" fillId="34" borderId="10" xfId="42" applyNumberFormat="1" applyFont="1" applyFill="1" applyBorder="1" applyAlignment="1" applyProtection="1">
      <alignment horizontal="left" wrapText="1"/>
      <protection locked="0"/>
    </xf>
    <xf numFmtId="164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9" fontId="6" fillId="35" borderId="16" xfId="67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/>
    </xf>
    <xf numFmtId="0" fontId="6" fillId="35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16" xfId="0" applyFont="1" applyBorder="1" applyAlignment="1">
      <alignment horizontal="left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/>
    </xf>
    <xf numFmtId="38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5" fillId="0" borderId="10" xfId="42" applyNumberFormat="1" applyFont="1" applyBorder="1" applyAlignment="1">
      <alignment/>
    </xf>
    <xf numFmtId="38" fontId="5" fillId="0" borderId="10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wrapText="1" shrinkToFit="1"/>
    </xf>
    <xf numFmtId="0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0" fontId="5" fillId="34" borderId="10" xfId="57" applyFont="1" applyFill="1" applyBorder="1" applyAlignment="1">
      <alignment wrapText="1"/>
      <protection/>
    </xf>
    <xf numFmtId="0" fontId="5" fillId="34" borderId="10" xfId="57" applyFont="1" applyFill="1" applyBorder="1" applyAlignment="1">
      <alignment wrapText="1"/>
      <protection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6" fillId="34" borderId="10" xfId="57" applyFont="1" applyFill="1" applyBorder="1" applyAlignment="1">
      <alignment horizontal="left" wrapText="1"/>
      <protection/>
    </xf>
    <xf numFmtId="0" fontId="5" fillId="34" borderId="10" xfId="57" applyFont="1" applyFill="1" applyBorder="1" applyAlignment="1">
      <alignment horizontal="left" wrapText="1"/>
      <protection/>
    </xf>
    <xf numFmtId="3" fontId="5" fillId="34" borderId="10" xfId="57" applyNumberFormat="1" applyFont="1" applyFill="1" applyBorder="1" applyAlignment="1">
      <alignment horizontal="right" wrapText="1"/>
      <protection/>
    </xf>
    <xf numFmtId="0" fontId="5" fillId="34" borderId="10" xfId="62" applyFont="1" applyFill="1" applyBorder="1" applyAlignment="1" applyProtection="1">
      <alignment horizontal="left" vertical="center" wrapText="1"/>
      <protection locked="0"/>
    </xf>
    <xf numFmtId="0" fontId="5" fillId="34" borderId="10" xfId="58" applyFont="1" applyFill="1" applyBorder="1" applyAlignment="1" applyProtection="1">
      <alignment horizontal="left" vertical="center" wrapText="1"/>
      <protection locked="0"/>
    </xf>
    <xf numFmtId="0" fontId="5" fillId="34" borderId="11" xfId="58" applyFont="1" applyFill="1" applyBorder="1" applyAlignment="1" applyProtection="1">
      <alignment horizontal="left" vertical="center" wrapText="1"/>
      <protection locked="0"/>
    </xf>
    <xf numFmtId="0" fontId="18" fillId="34" borderId="10" xfId="58" applyFont="1" applyFill="1" applyBorder="1" applyAlignment="1" applyProtection="1">
      <alignment horizontal="left" vertical="center" wrapText="1"/>
      <protection locked="0"/>
    </xf>
    <xf numFmtId="0" fontId="5" fillId="34" borderId="27" xfId="58" applyFont="1" applyFill="1" applyBorder="1" applyAlignment="1" applyProtection="1">
      <alignment horizontal="left" vertical="center" wrapText="1"/>
      <protection locked="0"/>
    </xf>
    <xf numFmtId="0" fontId="5" fillId="34" borderId="15" xfId="58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164" fontId="5" fillId="34" borderId="10" xfId="45" applyNumberFormat="1" applyFont="1" applyFill="1" applyBorder="1" applyAlignment="1" applyProtection="1">
      <alignment horizontal="left" vertical="center" wrapText="1"/>
      <protection locked="0"/>
    </xf>
    <xf numFmtId="0" fontId="5" fillId="34" borderId="28" xfId="58" applyFont="1" applyFill="1" applyBorder="1" applyAlignment="1" applyProtection="1">
      <alignment horizontal="left" vertical="center" wrapText="1"/>
      <protection locked="0"/>
    </xf>
    <xf numFmtId="0" fontId="5" fillId="34" borderId="10" xfId="58" applyFont="1" applyFill="1" applyBorder="1" applyAlignment="1" applyProtection="1">
      <alignment horizontal="left" vertical="center" wrapText="1"/>
      <protection locked="0"/>
    </xf>
    <xf numFmtId="164" fontId="5" fillId="34" borderId="16" xfId="45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62" applyFont="1" applyFill="1" applyBorder="1" applyAlignment="1" applyProtection="1">
      <alignment horizontal="left" vertical="center" wrapText="1"/>
      <protection locked="0"/>
    </xf>
    <xf numFmtId="164" fontId="5" fillId="34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28" xfId="58" applyFont="1" applyFill="1" applyBorder="1" applyAlignment="1" applyProtection="1">
      <alignment horizontal="left" vertical="center" wrapText="1"/>
      <protection locked="0"/>
    </xf>
    <xf numFmtId="3" fontId="5" fillId="34" borderId="10" xfId="58" applyNumberFormat="1" applyFont="1" applyFill="1" applyBorder="1" applyAlignment="1" applyProtection="1">
      <alignment horizontal="left" vertical="center" wrapText="1"/>
      <protection locked="0"/>
    </xf>
    <xf numFmtId="164" fontId="5" fillId="34" borderId="16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12" xfId="58" applyFont="1" applyFill="1" applyBorder="1" applyAlignment="1" applyProtection="1">
      <alignment horizontal="left" vertical="center" wrapText="1"/>
      <protection locked="0"/>
    </xf>
    <xf numFmtId="164" fontId="5" fillId="34" borderId="29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62" applyFont="1" applyFill="1" applyBorder="1" applyAlignment="1" applyProtection="1">
      <alignment horizontal="left" wrapText="1"/>
      <protection locked="0"/>
    </xf>
    <xf numFmtId="0" fontId="18" fillId="34" borderId="16" xfId="62" applyFont="1" applyFill="1" applyBorder="1" applyAlignment="1" applyProtection="1">
      <alignment horizontal="left" wrapText="1"/>
      <protection locked="0"/>
    </xf>
    <xf numFmtId="0" fontId="0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5" fillId="34" borderId="11" xfId="58" applyFont="1" applyFill="1" applyBorder="1" applyAlignment="1" applyProtection="1">
      <alignment horizontal="left" wrapText="1"/>
      <protection locked="0"/>
    </xf>
    <xf numFmtId="1" fontId="5" fillId="34" borderId="10" xfId="58" applyNumberFormat="1" applyFont="1" applyFill="1" applyBorder="1" applyAlignment="1" applyProtection="1">
      <alignment horizontal="left" wrapText="1"/>
      <protection locked="0"/>
    </xf>
    <xf numFmtId="0" fontId="18" fillId="34" borderId="16" xfId="58" applyFont="1" applyFill="1" applyBorder="1" applyAlignment="1" applyProtection="1">
      <alignment horizontal="left" wrapText="1"/>
      <protection locked="0"/>
    </xf>
    <xf numFmtId="0" fontId="5" fillId="34" borderId="10" xfId="58" applyFont="1" applyFill="1" applyBorder="1" applyAlignment="1" applyProtection="1">
      <alignment horizontal="left" wrapText="1"/>
      <protection locked="0"/>
    </xf>
    <xf numFmtId="14" fontId="0" fillId="34" borderId="10" xfId="0" applyNumberFormat="1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 wrapText="1"/>
    </xf>
    <xf numFmtId="0" fontId="5" fillId="34" borderId="10" xfId="58" applyFont="1" applyFill="1" applyBorder="1" applyAlignment="1" applyProtection="1">
      <alignment horizontal="left" wrapText="1"/>
      <protection locked="0"/>
    </xf>
    <xf numFmtId="0" fontId="5" fillId="34" borderId="30" xfId="58" applyFont="1" applyFill="1" applyBorder="1" applyAlignment="1" applyProtection="1">
      <alignment horizontal="left" wrapText="1"/>
      <protection locked="0"/>
    </xf>
    <xf numFmtId="0" fontId="5" fillId="34" borderId="28" xfId="58" applyFont="1" applyFill="1" applyBorder="1" applyAlignment="1" applyProtection="1">
      <alignment horizontal="left" wrapText="1"/>
      <protection locked="0"/>
    </xf>
    <xf numFmtId="0" fontId="5" fillId="34" borderId="31" xfId="58" applyFont="1" applyFill="1" applyBorder="1" applyAlignment="1" applyProtection="1">
      <alignment horizontal="left" wrapText="1"/>
      <protection locked="0"/>
    </xf>
    <xf numFmtId="0" fontId="5" fillId="34" borderId="28" xfId="58" applyFont="1" applyFill="1" applyBorder="1" applyAlignment="1" applyProtection="1">
      <alignment horizontal="left" wrapText="1"/>
      <protection locked="0"/>
    </xf>
    <xf numFmtId="0" fontId="5" fillId="34" borderId="31" xfId="58" applyFont="1" applyFill="1" applyBorder="1" applyAlignment="1" applyProtection="1">
      <alignment horizontal="left" wrapText="1"/>
      <protection locked="0"/>
    </xf>
    <xf numFmtId="14" fontId="5" fillId="34" borderId="30" xfId="58" applyNumberFormat="1" applyFont="1" applyFill="1" applyBorder="1" applyAlignment="1" applyProtection="1">
      <alignment horizontal="left" wrapText="1"/>
      <protection locked="0"/>
    </xf>
    <xf numFmtId="14" fontId="5" fillId="34" borderId="11" xfId="58" applyNumberFormat="1" applyFont="1" applyFill="1" applyBorder="1" applyAlignment="1" applyProtection="1">
      <alignment horizontal="left" vertical="center" wrapText="1"/>
      <protection locked="0"/>
    </xf>
    <xf numFmtId="0" fontId="5" fillId="34" borderId="16" xfId="62" applyFont="1" applyFill="1" applyBorder="1" applyAlignment="1" applyProtection="1">
      <alignment horizontal="left" wrapText="1"/>
      <protection locked="0"/>
    </xf>
    <xf numFmtId="14" fontId="5" fillId="34" borderId="32" xfId="58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wrapText="1"/>
    </xf>
    <xf numFmtId="0" fontId="6" fillId="34" borderId="10" xfId="57" applyFont="1" applyFill="1" applyBorder="1" applyAlignment="1">
      <alignment horizontal="left" vertical="center" wrapText="1"/>
      <protection/>
    </xf>
    <xf numFmtId="0" fontId="5" fillId="34" borderId="10" xfId="57" applyFont="1" applyFill="1" applyBorder="1" applyAlignment="1">
      <alignment horizontal="left" vertical="center" wrapText="1"/>
      <protection/>
    </xf>
    <xf numFmtId="164" fontId="5" fillId="34" borderId="10" xfId="44" applyNumberFormat="1" applyFont="1" applyFill="1" applyBorder="1" applyAlignment="1">
      <alignment horizontal="left" vertical="center" wrapText="1"/>
    </xf>
    <xf numFmtId="164" fontId="5" fillId="34" borderId="10" xfId="44" applyNumberFormat="1" applyFont="1" applyFill="1" applyBorder="1" applyAlignment="1">
      <alignment vertical="center" wrapText="1"/>
    </xf>
    <xf numFmtId="16" fontId="5" fillId="34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3" fontId="7" fillId="35" borderId="10" xfId="61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2" applyFont="1" applyFill="1" applyBorder="1" applyAlignment="1" applyProtection="1">
      <alignment horizontal="left" vertical="center" wrapText="1"/>
      <protection locked="0"/>
    </xf>
    <xf numFmtId="3" fontId="7" fillId="35" borderId="10" xfId="61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0" fontId="7" fillId="35" borderId="10" xfId="62" applyFont="1" applyFill="1" applyBorder="1" applyAlignment="1">
      <alignment horizontal="left" vertical="center"/>
      <protection/>
    </xf>
    <xf numFmtId="0" fontId="7" fillId="35" borderId="10" xfId="62" applyFont="1" applyFill="1" applyBorder="1" applyAlignment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vertical="center" wrapText="1"/>
    </xf>
    <xf numFmtId="3" fontId="7" fillId="35" borderId="10" xfId="61" applyNumberFormat="1" applyFont="1" applyFill="1" applyBorder="1" applyAlignment="1" applyProtection="1">
      <alignment horizontal="left" vertical="center" wrapText="1" shrinkToFit="1"/>
      <protection/>
    </xf>
    <xf numFmtId="0" fontId="7" fillId="35" borderId="28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168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1" xfId="0" applyFont="1" applyFill="1" applyBorder="1" applyAlignment="1">
      <alignment horizontal="left" vertical="center" wrapText="1"/>
    </xf>
    <xf numFmtId="168" fontId="7" fillId="35" borderId="10" xfId="0" applyNumberFormat="1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left"/>
    </xf>
    <xf numFmtId="0" fontId="7" fillId="35" borderId="14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0" xfId="62" applyNumberFormat="1" applyFont="1" applyFill="1" applyBorder="1" applyAlignment="1">
      <alignment horizontal="left" vertical="center"/>
      <protection/>
    </xf>
    <xf numFmtId="3" fontId="7" fillId="35" borderId="12" xfId="61" applyNumberFormat="1" applyFont="1" applyFill="1" applyBorder="1" applyAlignment="1">
      <alignment horizontal="left" vertical="center" wrapText="1" shrinkToFit="1"/>
      <protection/>
    </xf>
    <xf numFmtId="0" fontId="7" fillId="35" borderId="12" xfId="62" applyNumberFormat="1" applyFont="1" applyFill="1" applyBorder="1" applyAlignment="1">
      <alignment horizontal="left" vertical="center"/>
      <protection/>
    </xf>
    <xf numFmtId="0" fontId="7" fillId="35" borderId="12" xfId="62" applyFont="1" applyFill="1" applyBorder="1" applyAlignment="1">
      <alignment horizontal="left" vertical="center"/>
      <protection/>
    </xf>
    <xf numFmtId="14" fontId="7" fillId="35" borderId="15" xfId="0" applyNumberFormat="1" applyFont="1" applyFill="1" applyBorder="1" applyAlignment="1">
      <alignment horizontal="left" vertical="center" wrapText="1"/>
    </xf>
    <xf numFmtId="164" fontId="7" fillId="35" borderId="12" xfId="42" applyNumberFormat="1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>
      <alignment horizontal="left" vertical="center" wrapText="1"/>
    </xf>
    <xf numFmtId="14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164" fontId="7" fillId="35" borderId="10" xfId="42" applyNumberFormat="1" applyFont="1" applyFill="1" applyBorder="1" applyAlignment="1" applyProtection="1">
      <alignment horizontal="left" vertical="center" wrapText="1"/>
      <protection locked="0"/>
    </xf>
    <xf numFmtId="14" fontId="7" fillId="35" borderId="1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10" xfId="63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16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35" borderId="10" xfId="62" applyNumberFormat="1" applyFont="1" applyFill="1" applyBorder="1" applyAlignment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left" vertical="center" wrapText="1"/>
      <protection locked="0"/>
    </xf>
    <xf numFmtId="168" fontId="7" fillId="0" borderId="10" xfId="42" applyNumberFormat="1" applyFont="1" applyBorder="1" applyAlignment="1" applyProtection="1">
      <alignment horizontal="left" vertical="center" wrapText="1"/>
      <protection locked="0"/>
    </xf>
    <xf numFmtId="14" fontId="7" fillId="0" borderId="10" xfId="0" applyNumberFormat="1" applyFont="1" applyBorder="1" applyAlignment="1">
      <alignment horizontal="left"/>
    </xf>
    <xf numFmtId="168" fontId="7" fillId="35" borderId="12" xfId="42" applyNumberFormat="1" applyFont="1" applyFill="1" applyBorder="1" applyAlignment="1" applyProtection="1">
      <alignment horizontal="left" vertical="center" wrapText="1"/>
      <protection locked="0"/>
    </xf>
    <xf numFmtId="168" fontId="7" fillId="35" borderId="10" xfId="42" applyNumberFormat="1" applyFont="1" applyFill="1" applyBorder="1" applyAlignment="1" applyProtection="1">
      <alignment horizontal="left" vertical="center" wrapText="1"/>
      <protection locked="0"/>
    </xf>
    <xf numFmtId="14" fontId="7" fillId="35" borderId="33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3" xfId="61" applyNumberFormat="1" applyFont="1" applyFill="1" applyBorder="1" applyAlignment="1" applyProtection="1">
      <alignment horizontal="left" vertical="center" wrapText="1" shrinkToFit="1"/>
      <protection locked="0"/>
    </xf>
    <xf numFmtId="14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6" xfId="42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34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64" fontId="7" fillId="0" borderId="10" xfId="42" applyNumberFormat="1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/>
      <protection locked="0"/>
    </xf>
    <xf numFmtId="14" fontId="7" fillId="0" borderId="33" xfId="0" applyNumberFormat="1" applyFont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7" fillId="35" borderId="16" xfId="42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left"/>
    </xf>
    <xf numFmtId="0" fontId="7" fillId="35" borderId="10" xfId="62" applyNumberFormat="1" applyFont="1" applyFill="1" applyBorder="1" applyAlignment="1" applyProtection="1">
      <alignment horizontal="left" vertical="center" wrapText="1"/>
      <protection locked="0"/>
    </xf>
    <xf numFmtId="164" fontId="7" fillId="35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 applyProtection="1">
      <alignment horizontal="left" vertical="center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2" xfId="61" applyNumberFormat="1" applyFont="1" applyFill="1" applyBorder="1" applyAlignment="1" applyProtection="1">
      <alignment horizontal="left" vertical="center" wrapText="1" shrinkToFit="1"/>
      <protection locked="0"/>
    </xf>
    <xf numFmtId="14" fontId="7" fillId="35" borderId="10" xfId="0" applyNumberFormat="1" applyFont="1" applyFill="1" applyBorder="1" applyAlignment="1" applyProtection="1">
      <alignment horizontal="left" vertical="center"/>
      <protection locked="0"/>
    </xf>
    <xf numFmtId="14" fontId="7" fillId="35" borderId="19" xfId="0" applyNumberFormat="1" applyFont="1" applyFill="1" applyBorder="1" applyAlignment="1">
      <alignment horizontal="left" vertical="center" wrapText="1"/>
    </xf>
    <xf numFmtId="14" fontId="7" fillId="35" borderId="10" xfId="62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42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0" fontId="5" fillId="0" borderId="33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33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33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35" borderId="14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7" fillId="35" borderId="12" xfId="61" applyNumberFormat="1" applyFont="1" applyFill="1" applyBorder="1" applyAlignment="1" applyProtection="1">
      <alignment horizontal="left" vertical="center" wrapText="1" shrinkToFit="1"/>
      <protection/>
    </xf>
    <xf numFmtId="3" fontId="7" fillId="35" borderId="15" xfId="61" applyNumberFormat="1" applyFont="1" applyFill="1" applyBorder="1" applyAlignment="1" applyProtection="1">
      <alignment horizontal="left" vertical="center" wrapText="1" shrinkToFit="1"/>
      <protection/>
    </xf>
    <xf numFmtId="0" fontId="7" fillId="0" borderId="33" xfId="0" applyFont="1" applyBorder="1" applyAlignment="1">
      <alignment horizontal="left" vertical="center" wrapText="1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33" xfId="0" applyFont="1" applyFill="1" applyBorder="1" applyAlignment="1" applyProtection="1">
      <alignment horizontal="left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>
      <alignment horizontal="left" vertical="center" wrapText="1"/>
    </xf>
    <xf numFmtId="14" fontId="7" fillId="35" borderId="33" xfId="0" applyNumberFormat="1" applyFont="1" applyFill="1" applyBorder="1" applyAlignment="1">
      <alignment horizontal="left" vertical="center" wrapText="1"/>
    </xf>
    <xf numFmtId="0" fontId="7" fillId="35" borderId="12" xfId="62" applyNumberFormat="1" applyFont="1" applyFill="1" applyBorder="1" applyAlignment="1">
      <alignment horizontal="left" vertical="center" wrapText="1"/>
      <protection/>
    </xf>
    <xf numFmtId="0" fontId="7" fillId="35" borderId="15" xfId="62" applyNumberFormat="1" applyFont="1" applyFill="1" applyBorder="1" applyAlignment="1">
      <alignment horizontal="left" vertical="center" wrapText="1"/>
      <protection/>
    </xf>
    <xf numFmtId="0" fontId="7" fillId="35" borderId="35" xfId="0" applyFont="1" applyFill="1" applyBorder="1" applyAlignment="1">
      <alignment horizontal="left" vertical="center" wrapText="1"/>
    </xf>
    <xf numFmtId="3" fontId="7" fillId="35" borderId="12" xfId="61" applyNumberFormat="1" applyFont="1" applyFill="1" applyBorder="1" applyAlignment="1">
      <alignment horizontal="left" vertical="center" wrapText="1" shrinkToFit="1"/>
      <protection/>
    </xf>
    <xf numFmtId="3" fontId="7" fillId="35" borderId="15" xfId="61" applyNumberFormat="1" applyFont="1" applyFill="1" applyBorder="1" applyAlignment="1">
      <alignment horizontal="left" vertical="center" wrapText="1" shrinkToFit="1"/>
      <protection/>
    </xf>
    <xf numFmtId="0" fontId="7" fillId="35" borderId="12" xfId="62" applyFont="1" applyFill="1" applyBorder="1" applyAlignment="1">
      <alignment horizontal="left" vertical="center"/>
      <protection/>
    </xf>
    <xf numFmtId="0" fontId="7" fillId="35" borderId="15" xfId="6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5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33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12" xfId="57" applyFont="1" applyFill="1" applyBorder="1" applyAlignment="1">
      <alignment horizontal="center" vertical="center" wrapText="1"/>
      <protection/>
    </xf>
    <xf numFmtId="0" fontId="5" fillId="34" borderId="33" xfId="57" applyFont="1" applyFill="1" applyBorder="1" applyAlignment="1">
      <alignment horizontal="center" vertical="center" wrapText="1"/>
      <protection/>
    </xf>
    <xf numFmtId="0" fontId="5" fillId="34" borderId="15" xfId="57" applyFont="1" applyFill="1" applyBorder="1" applyAlignment="1">
      <alignment horizontal="center" vertical="center" wrapText="1"/>
      <protection/>
    </xf>
    <xf numFmtId="0" fontId="5" fillId="34" borderId="12" xfId="57" applyFont="1" applyFill="1" applyBorder="1" applyAlignment="1">
      <alignment horizontal="center" wrapText="1"/>
      <protection/>
    </xf>
    <xf numFmtId="0" fontId="5" fillId="34" borderId="33" xfId="57" applyFont="1" applyFill="1" applyBorder="1" applyAlignment="1">
      <alignment horizontal="center" wrapText="1"/>
      <protection/>
    </xf>
    <xf numFmtId="0" fontId="5" fillId="34" borderId="15" xfId="57" applyFont="1" applyFill="1" applyBorder="1" applyAlignment="1">
      <alignment horizontal="center" wrapText="1"/>
      <protection/>
    </xf>
    <xf numFmtId="16" fontId="5" fillId="34" borderId="12" xfId="57" applyNumberFormat="1" applyFont="1" applyFill="1" applyBorder="1" applyAlignment="1">
      <alignment horizontal="center" vertical="center" wrapText="1"/>
      <protection/>
    </xf>
    <xf numFmtId="16" fontId="5" fillId="34" borderId="33" xfId="57" applyNumberFormat="1" applyFont="1" applyFill="1" applyBorder="1" applyAlignment="1">
      <alignment horizontal="center" vertical="center" wrapText="1"/>
      <protection/>
    </xf>
    <xf numFmtId="16" fontId="5" fillId="34" borderId="15" xfId="5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11 tháng (6)" xfId="59"/>
    <cellStyle name="Normal_Bieu mau nghiep vu ngay 19.6" xfId="60"/>
    <cellStyle name="Normal_HINHSU-05" xfId="61"/>
    <cellStyle name="Normal_Sheet1" xfId="62"/>
    <cellStyle name="Normal_Sheet1_CHỦ ĐỘNG" xfId="63"/>
    <cellStyle name="Normal_TK201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93</xdr:row>
      <xdr:rowOff>0</xdr:rowOff>
    </xdr:from>
    <xdr:ext cx="76200" cy="342900"/>
    <xdr:sp>
      <xdr:nvSpPr>
        <xdr:cNvPr id="1" name="Text Box 124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" name="Text Box 124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3" name="Text Box 124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4" name="Text Box 124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5" name="Text Box 1250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6" name="Text Box 1251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7" name="Text Box 1252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8" name="Text Box 1253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9" name="Text Box 1254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0" name="Text Box 1255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1" name="Text Box 125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2" name="Text Box 125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3" name="Text Box 125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4" name="Text Box 125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5" name="Text Box 1260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6" name="Text Box 185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7" name="Text Box 18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8" name="Text Box 18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9" name="Text Box 18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0" name="Text Box 18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1" name="Text Box 190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2" name="Text Box 191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3" name="Text Box 192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4" name="Text Box 193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5" name="Text Box 194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6" name="Text Box 195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7" name="Text Box 19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8" name="Text Box 19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9" name="Text Box 19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30" name="Text Box 19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1" name="Text Box 1246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2" name="Text Box 1247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3" name="Text Box 1248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4" name="Text Box 1249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5" name="Text Box 1250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6" name="Text Box 1251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7" name="Text Box 1252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8" name="Text Box 1253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39" name="Text Box 1254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40" name="Text Box 1255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41" name="Text Box 1256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42" name="Text Box 1257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43" name="Text Box 1258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44" name="Text Box 1259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47650"/>
    <xdr:sp>
      <xdr:nvSpPr>
        <xdr:cNvPr id="45" name="Text Box 1260"/>
        <xdr:cNvSpPr txBox="1">
          <a:spLocks noChangeArrowheads="1"/>
        </xdr:cNvSpPr>
      </xdr:nvSpPr>
      <xdr:spPr>
        <a:xfrm>
          <a:off x="1343025" y="469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46" name="Text Box 185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47" name="Text Box 186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48" name="Text Box 187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49" name="Text Box 188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0" name="Text Box 189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1" name="Text Box 190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2" name="Text Box 191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3" name="Text Box 192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4" name="Text Box 193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5" name="Text Box 194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6" name="Text Box 195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7" name="Text Box 196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8" name="Text Box 197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59" name="Text Box 198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28600"/>
    <xdr:sp>
      <xdr:nvSpPr>
        <xdr:cNvPr id="60" name="Text Box 199"/>
        <xdr:cNvSpPr txBox="1">
          <a:spLocks noChangeArrowheads="1"/>
        </xdr:cNvSpPr>
      </xdr:nvSpPr>
      <xdr:spPr>
        <a:xfrm>
          <a:off x="1343025" y="46901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61"/>
  <sheetViews>
    <sheetView tabSelected="1" zoomScale="85" zoomScaleNormal="85" zoomScalePageLayoutView="0" workbookViewId="0" topLeftCell="A109">
      <selection activeCell="B115" sqref="B115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37" customWidth="1"/>
    <col min="9" max="9" width="9.140625" style="37" customWidth="1"/>
    <col min="10" max="10" width="11.8515625" style="37" customWidth="1"/>
    <col min="11" max="11" width="11.140625" style="11" customWidth="1"/>
    <col min="12" max="12" width="12.140625" style="64" customWidth="1"/>
    <col min="13" max="13" width="9.00390625" style="64" customWidth="1"/>
    <col min="14" max="16384" width="9.140625" style="11" customWidth="1"/>
  </cols>
  <sheetData>
    <row r="1" spans="1:5" ht="18.75">
      <c r="A1" s="468" t="s">
        <v>28</v>
      </c>
      <c r="B1" s="468"/>
      <c r="C1" s="468"/>
      <c r="D1" s="468"/>
      <c r="E1" s="468"/>
    </row>
    <row r="2" spans="1:13" ht="20.25" customHeight="1">
      <c r="A2" s="471" t="s">
        <v>17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30" customHeight="1">
      <c r="A3" s="473" t="s">
        <v>18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s="39" customFormat="1" ht="4.5" customHeight="1">
      <c r="A4" s="11"/>
      <c r="E4" s="40"/>
      <c r="F4" s="40"/>
      <c r="G4" s="40"/>
      <c r="H4" s="41"/>
      <c r="I4" s="41"/>
      <c r="J4" s="41"/>
      <c r="K4" s="40"/>
      <c r="L4" s="65"/>
      <c r="M4" s="65"/>
    </row>
    <row r="5" spans="2:13" ht="39" customHeight="1">
      <c r="B5" s="474" t="s">
        <v>29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</row>
    <row r="6" spans="2:13" ht="7.5" customHeight="1">
      <c r="B6" s="38"/>
      <c r="C6" s="38"/>
      <c r="D6" s="38"/>
      <c r="E6" s="38"/>
      <c r="F6" s="38"/>
      <c r="G6" s="38"/>
      <c r="H6" s="42"/>
      <c r="I6" s="42"/>
      <c r="J6" s="42"/>
      <c r="K6" s="476"/>
      <c r="L6" s="476"/>
      <c r="M6" s="476"/>
    </row>
    <row r="7" spans="1:13" s="3" customFormat="1" ht="31.5" customHeight="1">
      <c r="A7" s="470" t="s">
        <v>8</v>
      </c>
      <c r="B7" s="469" t="s">
        <v>6</v>
      </c>
      <c r="C7" s="469" t="s">
        <v>5</v>
      </c>
      <c r="D7" s="469" t="s">
        <v>7</v>
      </c>
      <c r="E7" s="469" t="s">
        <v>0</v>
      </c>
      <c r="F7" s="469" t="s">
        <v>1</v>
      </c>
      <c r="G7" s="469" t="s">
        <v>3</v>
      </c>
      <c r="H7" s="469"/>
      <c r="I7" s="469"/>
      <c r="J7" s="469"/>
      <c r="K7" s="469" t="s">
        <v>16</v>
      </c>
      <c r="L7" s="469" t="s">
        <v>2</v>
      </c>
      <c r="M7" s="469" t="s">
        <v>4</v>
      </c>
    </row>
    <row r="8" spans="1:13" s="3" customFormat="1" ht="26.25" customHeight="1">
      <c r="A8" s="470"/>
      <c r="B8" s="469"/>
      <c r="C8" s="469"/>
      <c r="D8" s="469"/>
      <c r="E8" s="469"/>
      <c r="F8" s="469"/>
      <c r="G8" s="469" t="s">
        <v>11</v>
      </c>
      <c r="H8" s="469" t="s">
        <v>12</v>
      </c>
      <c r="I8" s="469"/>
      <c r="J8" s="469"/>
      <c r="K8" s="469"/>
      <c r="L8" s="469"/>
      <c r="M8" s="469"/>
    </row>
    <row r="9" spans="1:13" s="3" customFormat="1" ht="84" customHeight="1">
      <c r="A9" s="470"/>
      <c r="B9" s="469"/>
      <c r="C9" s="469"/>
      <c r="D9" s="469"/>
      <c r="E9" s="469"/>
      <c r="F9" s="469"/>
      <c r="G9" s="470"/>
      <c r="H9" s="43" t="s">
        <v>13</v>
      </c>
      <c r="I9" s="43" t="s">
        <v>14</v>
      </c>
      <c r="J9" s="43" t="s">
        <v>15</v>
      </c>
      <c r="K9" s="469"/>
      <c r="L9" s="469"/>
      <c r="M9" s="469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3">
        <v>8</v>
      </c>
      <c r="I10" s="33">
        <v>9</v>
      </c>
      <c r="J10" s="33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3"/>
      <c r="I11" s="33"/>
      <c r="J11" s="33"/>
      <c r="K11" s="1"/>
      <c r="L11" s="10"/>
      <c r="M11" s="10"/>
    </row>
    <row r="12" spans="1:13" s="3" customFormat="1" ht="19.5" customHeight="1">
      <c r="A12" s="44">
        <v>1</v>
      </c>
      <c r="B12" s="45" t="s">
        <v>19</v>
      </c>
      <c r="C12" s="45"/>
      <c r="D12" s="45"/>
      <c r="E12" s="45"/>
      <c r="F12" s="45"/>
      <c r="G12" s="45"/>
      <c r="H12" s="46">
        <f>+SUM(H13:H118)</f>
        <v>85233599</v>
      </c>
      <c r="I12" s="46">
        <f>+SUM(I13:I118)</f>
        <v>0</v>
      </c>
      <c r="J12" s="46">
        <f>+SUM(J13:J118)</f>
        <v>0</v>
      </c>
      <c r="K12" s="45"/>
      <c r="L12" s="66"/>
      <c r="M12" s="66"/>
    </row>
    <row r="13" spans="1:13" s="108" customFormat="1" ht="63.75">
      <c r="A13" s="16">
        <v>1</v>
      </c>
      <c r="B13" s="104" t="s">
        <v>30</v>
      </c>
      <c r="C13" s="16" t="s">
        <v>31</v>
      </c>
      <c r="D13" s="16" t="s">
        <v>32</v>
      </c>
      <c r="E13" s="16" t="s">
        <v>33</v>
      </c>
      <c r="F13" s="16" t="s">
        <v>34</v>
      </c>
      <c r="G13" s="16" t="s">
        <v>35</v>
      </c>
      <c r="H13" s="102">
        <v>10264</v>
      </c>
      <c r="I13" s="105"/>
      <c r="J13" s="105"/>
      <c r="K13" s="106">
        <v>42994</v>
      </c>
      <c r="L13" s="16" t="s">
        <v>36</v>
      </c>
      <c r="M13" s="16"/>
    </row>
    <row r="14" spans="1:13" s="108" customFormat="1" ht="25.5">
      <c r="A14" s="16">
        <f aca="true" t="shared" si="0" ref="A14:A48">+A13+1</f>
        <v>2</v>
      </c>
      <c r="B14" s="104" t="s">
        <v>30</v>
      </c>
      <c r="C14" s="97" t="s">
        <v>38</v>
      </c>
      <c r="D14" s="16" t="s">
        <v>39</v>
      </c>
      <c r="E14" s="99" t="s">
        <v>40</v>
      </c>
      <c r="F14" s="99" t="s">
        <v>41</v>
      </c>
      <c r="G14" s="16" t="s">
        <v>35</v>
      </c>
      <c r="H14" s="102">
        <v>16630</v>
      </c>
      <c r="I14" s="105"/>
      <c r="J14" s="105"/>
      <c r="K14" s="106">
        <v>42934</v>
      </c>
      <c r="L14" s="100" t="s">
        <v>42</v>
      </c>
      <c r="M14" s="104"/>
    </row>
    <row r="15" spans="1:13" s="108" customFormat="1" ht="25.5">
      <c r="A15" s="16">
        <f t="shared" si="0"/>
        <v>3</v>
      </c>
      <c r="B15" s="104" t="s">
        <v>30</v>
      </c>
      <c r="C15" s="97" t="s">
        <v>44</v>
      </c>
      <c r="D15" s="16" t="s">
        <v>45</v>
      </c>
      <c r="E15" s="99" t="s">
        <v>46</v>
      </c>
      <c r="F15" s="99" t="s">
        <v>47</v>
      </c>
      <c r="G15" s="16" t="s">
        <v>35</v>
      </c>
      <c r="H15" s="101">
        <v>26500</v>
      </c>
      <c r="I15" s="105"/>
      <c r="J15" s="105"/>
      <c r="K15" s="106">
        <v>43004</v>
      </c>
      <c r="L15" s="100" t="s">
        <v>48</v>
      </c>
      <c r="M15" s="104"/>
    </row>
    <row r="16" spans="1:13" s="110" customFormat="1" ht="63.75">
      <c r="A16" s="109">
        <f t="shared" si="0"/>
        <v>4</v>
      </c>
      <c r="B16" s="104" t="s">
        <v>30</v>
      </c>
      <c r="C16" s="16" t="s">
        <v>50</v>
      </c>
      <c r="D16" s="16" t="s">
        <v>51</v>
      </c>
      <c r="E16" s="16" t="s">
        <v>52</v>
      </c>
      <c r="F16" s="16" t="s">
        <v>53</v>
      </c>
      <c r="G16" s="16" t="s">
        <v>35</v>
      </c>
      <c r="H16" s="102">
        <v>24200</v>
      </c>
      <c r="I16" s="105"/>
      <c r="J16" s="105"/>
      <c r="K16" s="106">
        <v>43061</v>
      </c>
      <c r="L16" s="16" t="s">
        <v>54</v>
      </c>
      <c r="M16" s="104"/>
    </row>
    <row r="17" spans="1:13" s="108" customFormat="1" ht="38.25">
      <c r="A17" s="16">
        <f t="shared" si="0"/>
        <v>5</v>
      </c>
      <c r="B17" s="104" t="s">
        <v>30</v>
      </c>
      <c r="C17" s="97" t="s">
        <v>56</v>
      </c>
      <c r="D17" s="16" t="s">
        <v>57</v>
      </c>
      <c r="E17" s="99" t="s">
        <v>58</v>
      </c>
      <c r="F17" s="99" t="s">
        <v>59</v>
      </c>
      <c r="G17" s="16" t="s">
        <v>35</v>
      </c>
      <c r="H17" s="102">
        <v>29937</v>
      </c>
      <c r="I17" s="105"/>
      <c r="J17" s="105"/>
      <c r="K17" s="106">
        <v>42954</v>
      </c>
      <c r="L17" s="100" t="s">
        <v>60</v>
      </c>
      <c r="M17" s="104"/>
    </row>
    <row r="18" spans="1:13" s="108" customFormat="1" ht="63.75">
      <c r="A18" s="16">
        <f t="shared" si="0"/>
        <v>6</v>
      </c>
      <c r="B18" s="104" t="s">
        <v>43</v>
      </c>
      <c r="C18" s="16" t="s">
        <v>61</v>
      </c>
      <c r="D18" s="16" t="s">
        <v>62</v>
      </c>
      <c r="E18" s="16" t="s">
        <v>63</v>
      </c>
      <c r="F18" s="16" t="s">
        <v>64</v>
      </c>
      <c r="G18" s="16" t="s">
        <v>35</v>
      </c>
      <c r="H18" s="102">
        <v>12690</v>
      </c>
      <c r="I18" s="105"/>
      <c r="J18" s="105"/>
      <c r="K18" s="106">
        <v>42936</v>
      </c>
      <c r="L18" s="16" t="s">
        <v>65</v>
      </c>
      <c r="M18" s="104"/>
    </row>
    <row r="19" spans="1:13" s="108" customFormat="1" ht="114.75">
      <c r="A19" s="16">
        <f t="shared" si="0"/>
        <v>7</v>
      </c>
      <c r="B19" s="104" t="s">
        <v>43</v>
      </c>
      <c r="C19" s="16" t="s">
        <v>66</v>
      </c>
      <c r="D19" s="16" t="s">
        <v>67</v>
      </c>
      <c r="E19" s="16" t="s">
        <v>68</v>
      </c>
      <c r="F19" s="16" t="s">
        <v>69</v>
      </c>
      <c r="G19" s="16" t="s">
        <v>35</v>
      </c>
      <c r="H19" s="102">
        <v>7845</v>
      </c>
      <c r="I19" s="105"/>
      <c r="J19" s="105"/>
      <c r="K19" s="106">
        <v>43046</v>
      </c>
      <c r="L19" s="16" t="s">
        <v>70</v>
      </c>
      <c r="M19" s="104"/>
    </row>
    <row r="20" spans="1:13" s="108" customFormat="1" ht="25.5">
      <c r="A20" s="16">
        <f t="shared" si="0"/>
        <v>8</v>
      </c>
      <c r="B20" s="104" t="s">
        <v>43</v>
      </c>
      <c r="C20" s="97" t="s">
        <v>71</v>
      </c>
      <c r="D20" s="16" t="s">
        <v>72</v>
      </c>
      <c r="E20" s="99" t="s">
        <v>73</v>
      </c>
      <c r="F20" s="99" t="s">
        <v>74</v>
      </c>
      <c r="G20" s="16" t="s">
        <v>35</v>
      </c>
      <c r="H20" s="102">
        <v>19700</v>
      </c>
      <c r="I20" s="105"/>
      <c r="J20" s="105"/>
      <c r="K20" s="106">
        <v>42954</v>
      </c>
      <c r="L20" s="100" t="s">
        <v>75</v>
      </c>
      <c r="M20" s="104"/>
    </row>
    <row r="21" spans="1:13" s="108" customFormat="1" ht="38.25">
      <c r="A21" s="16">
        <f t="shared" si="0"/>
        <v>9</v>
      </c>
      <c r="B21" s="104" t="s">
        <v>37</v>
      </c>
      <c r="C21" s="97" t="s">
        <v>77</v>
      </c>
      <c r="D21" s="16" t="s">
        <v>78</v>
      </c>
      <c r="E21" s="99" t="s">
        <v>79</v>
      </c>
      <c r="F21" s="99" t="s">
        <v>80</v>
      </c>
      <c r="G21" s="16" t="s">
        <v>35</v>
      </c>
      <c r="H21" s="102">
        <v>5410</v>
      </c>
      <c r="I21" s="105"/>
      <c r="J21" s="105"/>
      <c r="K21" s="106">
        <v>43025</v>
      </c>
      <c r="L21" s="100" t="s">
        <v>81</v>
      </c>
      <c r="M21" s="104"/>
    </row>
    <row r="22" spans="1:13" s="108" customFormat="1" ht="25.5">
      <c r="A22" s="16">
        <f t="shared" si="0"/>
        <v>10</v>
      </c>
      <c r="B22" s="104" t="s">
        <v>37</v>
      </c>
      <c r="C22" s="97" t="s">
        <v>83</v>
      </c>
      <c r="D22" s="16" t="s">
        <v>84</v>
      </c>
      <c r="E22" s="99" t="s">
        <v>85</v>
      </c>
      <c r="F22" s="99" t="s">
        <v>86</v>
      </c>
      <c r="G22" s="16" t="s">
        <v>35</v>
      </c>
      <c r="H22" s="102">
        <f>5000+114388</f>
        <v>119388</v>
      </c>
      <c r="I22" s="105"/>
      <c r="J22" s="105"/>
      <c r="K22" s="106">
        <v>42893</v>
      </c>
      <c r="L22" s="100" t="s">
        <v>87</v>
      </c>
      <c r="M22" s="104"/>
    </row>
    <row r="23" spans="1:13" s="108" customFormat="1" ht="25.5">
      <c r="A23" s="16">
        <f t="shared" si="0"/>
        <v>11</v>
      </c>
      <c r="B23" s="104" t="s">
        <v>37</v>
      </c>
      <c r="C23" s="97" t="s">
        <v>88</v>
      </c>
      <c r="D23" s="16" t="s">
        <v>89</v>
      </c>
      <c r="E23" s="99" t="s">
        <v>90</v>
      </c>
      <c r="F23" s="99" t="s">
        <v>91</v>
      </c>
      <c r="G23" s="16" t="s">
        <v>35</v>
      </c>
      <c r="H23" s="102">
        <v>4245</v>
      </c>
      <c r="I23" s="105"/>
      <c r="J23" s="105"/>
      <c r="K23" s="106">
        <v>42893</v>
      </c>
      <c r="L23" s="100" t="s">
        <v>92</v>
      </c>
      <c r="M23" s="104"/>
    </row>
    <row r="24" spans="1:13" s="108" customFormat="1" ht="38.25">
      <c r="A24" s="16">
        <f t="shared" si="0"/>
        <v>12</v>
      </c>
      <c r="B24" s="104" t="s">
        <v>49</v>
      </c>
      <c r="C24" s="97" t="s">
        <v>93</v>
      </c>
      <c r="D24" s="16" t="s">
        <v>94</v>
      </c>
      <c r="E24" s="99" t="s">
        <v>95</v>
      </c>
      <c r="F24" s="99" t="s">
        <v>96</v>
      </c>
      <c r="G24" s="16" t="s">
        <v>35</v>
      </c>
      <c r="H24" s="102">
        <v>85000</v>
      </c>
      <c r="I24" s="105"/>
      <c r="J24" s="105"/>
      <c r="K24" s="106">
        <v>43071</v>
      </c>
      <c r="L24" s="100" t="s">
        <v>97</v>
      </c>
      <c r="M24" s="104"/>
    </row>
    <row r="25" spans="1:13" s="108" customFormat="1" ht="25.5">
      <c r="A25" s="16">
        <f t="shared" si="0"/>
        <v>13</v>
      </c>
      <c r="B25" s="104" t="s">
        <v>37</v>
      </c>
      <c r="C25" s="97" t="s">
        <v>98</v>
      </c>
      <c r="D25" s="16" t="s">
        <v>99</v>
      </c>
      <c r="E25" s="99" t="s">
        <v>100</v>
      </c>
      <c r="F25" s="99" t="s">
        <v>101</v>
      </c>
      <c r="G25" s="16" t="s">
        <v>35</v>
      </c>
      <c r="H25" s="102">
        <v>134500</v>
      </c>
      <c r="I25" s="105"/>
      <c r="J25" s="105"/>
      <c r="K25" s="106">
        <v>42995</v>
      </c>
      <c r="L25" s="100" t="s">
        <v>102</v>
      </c>
      <c r="M25" s="104"/>
    </row>
    <row r="26" spans="1:13" s="108" customFormat="1" ht="25.5">
      <c r="A26" s="16">
        <f t="shared" si="0"/>
        <v>14</v>
      </c>
      <c r="B26" s="104" t="s">
        <v>49</v>
      </c>
      <c r="C26" s="97" t="s">
        <v>103</v>
      </c>
      <c r="D26" s="16" t="s">
        <v>104</v>
      </c>
      <c r="E26" s="99" t="s">
        <v>105</v>
      </c>
      <c r="F26" s="99" t="s">
        <v>106</v>
      </c>
      <c r="G26" s="16" t="s">
        <v>35</v>
      </c>
      <c r="H26" s="102">
        <v>120000</v>
      </c>
      <c r="I26" s="105"/>
      <c r="J26" s="105"/>
      <c r="K26" s="106">
        <v>42904</v>
      </c>
      <c r="L26" s="100" t="s">
        <v>107</v>
      </c>
      <c r="M26" s="104"/>
    </row>
    <row r="27" spans="1:13" s="108" customFormat="1" ht="25.5">
      <c r="A27" s="16">
        <f t="shared" si="0"/>
        <v>15</v>
      </c>
      <c r="B27" s="104" t="s">
        <v>37</v>
      </c>
      <c r="C27" s="97" t="s">
        <v>108</v>
      </c>
      <c r="D27" s="16" t="s">
        <v>109</v>
      </c>
      <c r="E27" s="99" t="s">
        <v>110</v>
      </c>
      <c r="F27" s="16" t="s">
        <v>111</v>
      </c>
      <c r="G27" s="16" t="s">
        <v>35</v>
      </c>
      <c r="H27" s="102">
        <v>10000</v>
      </c>
      <c r="I27" s="105"/>
      <c r="J27" s="105"/>
      <c r="K27" s="106">
        <v>43059</v>
      </c>
      <c r="L27" s="100" t="s">
        <v>112</v>
      </c>
      <c r="M27" s="104"/>
    </row>
    <row r="28" spans="1:13" s="107" customFormat="1" ht="25.5">
      <c r="A28" s="16">
        <f t="shared" si="0"/>
        <v>16</v>
      </c>
      <c r="B28" s="104" t="s">
        <v>37</v>
      </c>
      <c r="C28" s="97" t="s">
        <v>113</v>
      </c>
      <c r="D28" s="16" t="s">
        <v>114</v>
      </c>
      <c r="E28" s="99" t="s">
        <v>115</v>
      </c>
      <c r="F28" s="99" t="s">
        <v>116</v>
      </c>
      <c r="G28" s="16" t="s">
        <v>35</v>
      </c>
      <c r="H28" s="102">
        <v>83000</v>
      </c>
      <c r="I28" s="105"/>
      <c r="J28" s="105"/>
      <c r="K28" s="106">
        <v>43058</v>
      </c>
      <c r="L28" s="100" t="s">
        <v>117</v>
      </c>
      <c r="M28" s="16"/>
    </row>
    <row r="29" spans="1:13" s="107" customFormat="1" ht="38.25">
      <c r="A29" s="16">
        <f t="shared" si="0"/>
        <v>17</v>
      </c>
      <c r="B29" s="104" t="s">
        <v>37</v>
      </c>
      <c r="C29" s="97" t="s">
        <v>118</v>
      </c>
      <c r="D29" s="16" t="s">
        <v>119</v>
      </c>
      <c r="E29" s="99" t="s">
        <v>120</v>
      </c>
      <c r="F29" s="99" t="s">
        <v>121</v>
      </c>
      <c r="G29" s="16" t="s">
        <v>35</v>
      </c>
      <c r="H29" s="102">
        <v>39500</v>
      </c>
      <c r="I29" s="103"/>
      <c r="J29" s="103"/>
      <c r="K29" s="106">
        <v>43058</v>
      </c>
      <c r="L29" s="100" t="s">
        <v>122</v>
      </c>
      <c r="M29" s="16"/>
    </row>
    <row r="30" spans="1:13" s="107" customFormat="1" ht="63.75">
      <c r="A30" s="16">
        <f t="shared" si="0"/>
        <v>18</v>
      </c>
      <c r="B30" s="16" t="s">
        <v>43</v>
      </c>
      <c r="C30" s="16" t="s">
        <v>123</v>
      </c>
      <c r="D30" s="16" t="s">
        <v>124</v>
      </c>
      <c r="E30" s="16" t="s">
        <v>125</v>
      </c>
      <c r="F30" s="16" t="s">
        <v>126</v>
      </c>
      <c r="G30" s="16" t="s">
        <v>35</v>
      </c>
      <c r="H30" s="102">
        <v>21000</v>
      </c>
      <c r="I30" s="103"/>
      <c r="J30" s="103"/>
      <c r="K30" s="106">
        <v>42913</v>
      </c>
      <c r="L30" s="16" t="s">
        <v>127</v>
      </c>
      <c r="M30" s="16"/>
    </row>
    <row r="31" spans="1:13" s="107" customFormat="1" ht="25.5">
      <c r="A31" s="16">
        <f t="shared" si="0"/>
        <v>19</v>
      </c>
      <c r="B31" s="16" t="s">
        <v>43</v>
      </c>
      <c r="C31" s="97" t="s">
        <v>128</v>
      </c>
      <c r="D31" s="16" t="s">
        <v>129</v>
      </c>
      <c r="E31" s="99" t="s">
        <v>130</v>
      </c>
      <c r="F31" s="99" t="s">
        <v>131</v>
      </c>
      <c r="G31" s="16"/>
      <c r="H31" s="102">
        <v>112720</v>
      </c>
      <c r="I31" s="103"/>
      <c r="J31" s="103"/>
      <c r="K31" s="106"/>
      <c r="L31" s="100" t="s">
        <v>132</v>
      </c>
      <c r="M31" s="16"/>
    </row>
    <row r="32" spans="1:13" s="107" customFormat="1" ht="38.25">
      <c r="A32" s="16">
        <f t="shared" si="0"/>
        <v>20</v>
      </c>
      <c r="B32" s="16" t="s">
        <v>43</v>
      </c>
      <c r="C32" s="97" t="s">
        <v>133</v>
      </c>
      <c r="D32" s="16" t="s">
        <v>134</v>
      </c>
      <c r="E32" s="99" t="s">
        <v>135</v>
      </c>
      <c r="F32" s="99" t="s">
        <v>136</v>
      </c>
      <c r="G32" s="16"/>
      <c r="H32" s="102">
        <v>10140</v>
      </c>
      <c r="I32" s="103"/>
      <c r="J32" s="103"/>
      <c r="K32" s="106"/>
      <c r="L32" s="100" t="s">
        <v>137</v>
      </c>
      <c r="M32" s="16"/>
    </row>
    <row r="33" spans="1:13" s="107" customFormat="1" ht="25.5">
      <c r="A33" s="16">
        <f t="shared" si="0"/>
        <v>21</v>
      </c>
      <c r="B33" s="16" t="s">
        <v>43</v>
      </c>
      <c r="C33" s="16" t="s">
        <v>138</v>
      </c>
      <c r="D33" s="16" t="s">
        <v>139</v>
      </c>
      <c r="E33" s="111" t="s">
        <v>140</v>
      </c>
      <c r="F33" s="111" t="s">
        <v>141</v>
      </c>
      <c r="G33" s="111" t="s">
        <v>142</v>
      </c>
      <c r="H33" s="111">
        <v>19645</v>
      </c>
      <c r="I33" s="16"/>
      <c r="J33" s="16"/>
      <c r="K33" s="106">
        <v>42998</v>
      </c>
      <c r="L33" s="16" t="s">
        <v>143</v>
      </c>
      <c r="M33" s="16" t="s">
        <v>144</v>
      </c>
    </row>
    <row r="34" spans="1:13" s="107" customFormat="1" ht="25.5">
      <c r="A34" s="16">
        <f t="shared" si="0"/>
        <v>22</v>
      </c>
      <c r="B34" s="16" t="s">
        <v>43</v>
      </c>
      <c r="C34" s="16" t="s">
        <v>145</v>
      </c>
      <c r="D34" s="16" t="s">
        <v>146</v>
      </c>
      <c r="E34" s="111" t="s">
        <v>147</v>
      </c>
      <c r="F34" s="111" t="s">
        <v>148</v>
      </c>
      <c r="G34" s="111" t="s">
        <v>142</v>
      </c>
      <c r="H34" s="111">
        <v>19645</v>
      </c>
      <c r="I34" s="16"/>
      <c r="J34" s="16"/>
      <c r="K34" s="106">
        <v>42997</v>
      </c>
      <c r="L34" s="16" t="s">
        <v>149</v>
      </c>
      <c r="M34" s="16"/>
    </row>
    <row r="35" spans="1:13" s="107" customFormat="1" ht="25.5">
      <c r="A35" s="16">
        <f t="shared" si="0"/>
        <v>23</v>
      </c>
      <c r="B35" s="16" t="s">
        <v>43</v>
      </c>
      <c r="C35" s="16" t="s">
        <v>150</v>
      </c>
      <c r="D35" s="16" t="s">
        <v>151</v>
      </c>
      <c r="E35" s="111" t="s">
        <v>152</v>
      </c>
      <c r="F35" s="111" t="s">
        <v>153</v>
      </c>
      <c r="G35" s="111" t="s">
        <v>142</v>
      </c>
      <c r="H35" s="111">
        <v>21252</v>
      </c>
      <c r="I35" s="16"/>
      <c r="J35" s="16"/>
      <c r="K35" s="106">
        <v>43007</v>
      </c>
      <c r="L35" s="16" t="s">
        <v>154</v>
      </c>
      <c r="M35" s="16"/>
    </row>
    <row r="36" spans="1:13" s="107" customFormat="1" ht="38.25">
      <c r="A36" s="16">
        <f t="shared" si="0"/>
        <v>24</v>
      </c>
      <c r="B36" s="16" t="s">
        <v>55</v>
      </c>
      <c r="C36" s="16" t="s">
        <v>155</v>
      </c>
      <c r="D36" s="16" t="s">
        <v>156</v>
      </c>
      <c r="E36" s="16" t="s">
        <v>157</v>
      </c>
      <c r="F36" s="16" t="s">
        <v>158</v>
      </c>
      <c r="G36" s="111" t="s">
        <v>142</v>
      </c>
      <c r="H36" s="111">
        <v>406650</v>
      </c>
      <c r="I36" s="16"/>
      <c r="J36" s="16"/>
      <c r="K36" s="16" t="s">
        <v>159</v>
      </c>
      <c r="L36" s="16" t="s">
        <v>160</v>
      </c>
      <c r="M36" s="16"/>
    </row>
    <row r="37" spans="1:13" s="107" customFormat="1" ht="25.5">
      <c r="A37" s="16">
        <f t="shared" si="0"/>
        <v>25</v>
      </c>
      <c r="B37" s="16" t="s">
        <v>43</v>
      </c>
      <c r="C37" s="16" t="s">
        <v>161</v>
      </c>
      <c r="D37" s="16" t="s">
        <v>162</v>
      </c>
      <c r="E37" s="111" t="s">
        <v>163</v>
      </c>
      <c r="F37" s="111" t="s">
        <v>164</v>
      </c>
      <c r="G37" s="111" t="s">
        <v>142</v>
      </c>
      <c r="H37" s="111">
        <v>9960</v>
      </c>
      <c r="I37" s="16"/>
      <c r="J37" s="16"/>
      <c r="K37" s="16" t="s">
        <v>165</v>
      </c>
      <c r="L37" s="16" t="s">
        <v>166</v>
      </c>
      <c r="M37" s="16"/>
    </row>
    <row r="38" spans="1:13" s="107" customFormat="1" ht="25.5">
      <c r="A38" s="16">
        <f t="shared" si="0"/>
        <v>26</v>
      </c>
      <c r="B38" s="112" t="s">
        <v>55</v>
      </c>
      <c r="C38" s="16" t="s">
        <v>167</v>
      </c>
      <c r="D38" s="98" t="s">
        <v>168</v>
      </c>
      <c r="E38" s="16" t="s">
        <v>169</v>
      </c>
      <c r="F38" s="16" t="s">
        <v>170</v>
      </c>
      <c r="G38" s="111" t="s">
        <v>142</v>
      </c>
      <c r="H38" s="113">
        <v>10000</v>
      </c>
      <c r="I38" s="16"/>
      <c r="J38" s="112"/>
      <c r="K38" s="106">
        <v>42936</v>
      </c>
      <c r="L38" s="16" t="s">
        <v>171</v>
      </c>
      <c r="M38" s="16"/>
    </row>
    <row r="39" spans="1:13" s="107" customFormat="1" ht="25.5">
      <c r="A39" s="16">
        <f t="shared" si="0"/>
        <v>27</v>
      </c>
      <c r="B39" s="112" t="s">
        <v>43</v>
      </c>
      <c r="C39" s="16" t="s">
        <v>172</v>
      </c>
      <c r="D39" s="98" t="s">
        <v>173</v>
      </c>
      <c r="E39" s="16" t="s">
        <v>174</v>
      </c>
      <c r="F39" s="16" t="s">
        <v>175</v>
      </c>
      <c r="G39" s="111" t="s">
        <v>142</v>
      </c>
      <c r="H39" s="113">
        <v>19737</v>
      </c>
      <c r="I39" s="16"/>
      <c r="J39" s="112"/>
      <c r="K39" s="106">
        <v>42959</v>
      </c>
      <c r="L39" s="16" t="s">
        <v>176</v>
      </c>
      <c r="M39" s="16"/>
    </row>
    <row r="40" spans="1:13" s="107" customFormat="1" ht="25.5">
      <c r="A40" s="16">
        <f t="shared" si="0"/>
        <v>28</v>
      </c>
      <c r="B40" s="112" t="s">
        <v>43</v>
      </c>
      <c r="C40" s="16" t="s">
        <v>177</v>
      </c>
      <c r="D40" s="98" t="s">
        <v>178</v>
      </c>
      <c r="E40" s="16" t="s">
        <v>179</v>
      </c>
      <c r="F40" s="16" t="s">
        <v>180</v>
      </c>
      <c r="G40" s="111" t="s">
        <v>181</v>
      </c>
      <c r="H40" s="113">
        <v>32000</v>
      </c>
      <c r="I40" s="16"/>
      <c r="J40" s="112"/>
      <c r="K40" s="106">
        <v>42959</v>
      </c>
      <c r="L40" s="16" t="s">
        <v>182</v>
      </c>
      <c r="M40" s="16"/>
    </row>
    <row r="41" spans="1:13" s="107" customFormat="1" ht="38.25">
      <c r="A41" s="16">
        <f t="shared" si="0"/>
        <v>29</v>
      </c>
      <c r="B41" s="112" t="s">
        <v>43</v>
      </c>
      <c r="C41" s="16" t="s">
        <v>183</v>
      </c>
      <c r="D41" s="98" t="s">
        <v>184</v>
      </c>
      <c r="E41" s="16" t="s">
        <v>185</v>
      </c>
      <c r="F41" s="16" t="s">
        <v>186</v>
      </c>
      <c r="G41" s="111" t="s">
        <v>142</v>
      </c>
      <c r="H41" s="113">
        <v>29410</v>
      </c>
      <c r="I41" s="16"/>
      <c r="J41" s="112"/>
      <c r="K41" s="106">
        <v>42959</v>
      </c>
      <c r="L41" s="16" t="s">
        <v>187</v>
      </c>
      <c r="M41" s="16"/>
    </row>
    <row r="42" spans="1:13" s="107" customFormat="1" ht="38.25">
      <c r="A42" s="16">
        <f t="shared" si="0"/>
        <v>30</v>
      </c>
      <c r="B42" s="112" t="s">
        <v>43</v>
      </c>
      <c r="C42" s="16" t="s">
        <v>188</v>
      </c>
      <c r="D42" s="98" t="s">
        <v>189</v>
      </c>
      <c r="E42" s="16" t="s">
        <v>190</v>
      </c>
      <c r="F42" s="16" t="s">
        <v>191</v>
      </c>
      <c r="G42" s="111" t="s">
        <v>142</v>
      </c>
      <c r="H42" s="113">
        <v>54390</v>
      </c>
      <c r="I42" s="16"/>
      <c r="J42" s="112"/>
      <c r="K42" s="106">
        <v>42975</v>
      </c>
      <c r="L42" s="16" t="s">
        <v>192</v>
      </c>
      <c r="M42" s="16"/>
    </row>
    <row r="43" spans="1:13" s="107" customFormat="1" ht="25.5">
      <c r="A43" s="16">
        <f t="shared" si="0"/>
        <v>31</v>
      </c>
      <c r="B43" s="16" t="s">
        <v>193</v>
      </c>
      <c r="C43" s="16" t="s">
        <v>194</v>
      </c>
      <c r="D43" s="16" t="s">
        <v>195</v>
      </c>
      <c r="E43" s="16" t="s">
        <v>196</v>
      </c>
      <c r="F43" s="16" t="s">
        <v>197</v>
      </c>
      <c r="G43" s="16" t="s">
        <v>181</v>
      </c>
      <c r="H43" s="111">
        <v>60000</v>
      </c>
      <c r="I43" s="111"/>
      <c r="J43" s="111"/>
      <c r="K43" s="106">
        <v>42531</v>
      </c>
      <c r="L43" s="16" t="s">
        <v>198</v>
      </c>
      <c r="M43" s="16" t="s">
        <v>199</v>
      </c>
    </row>
    <row r="44" spans="1:13" s="107" customFormat="1" ht="25.5">
      <c r="A44" s="16">
        <f t="shared" si="0"/>
        <v>32</v>
      </c>
      <c r="B44" s="16" t="s">
        <v>193</v>
      </c>
      <c r="C44" s="16" t="s">
        <v>200</v>
      </c>
      <c r="D44" s="16" t="s">
        <v>201</v>
      </c>
      <c r="E44" s="16" t="s">
        <v>202</v>
      </c>
      <c r="F44" s="16" t="s">
        <v>203</v>
      </c>
      <c r="G44" s="16" t="s">
        <v>181</v>
      </c>
      <c r="H44" s="111">
        <v>21600</v>
      </c>
      <c r="I44" s="111"/>
      <c r="J44" s="111"/>
      <c r="K44" s="16" t="s">
        <v>204</v>
      </c>
      <c r="L44" s="16" t="s">
        <v>205</v>
      </c>
      <c r="M44" s="16"/>
    </row>
    <row r="45" spans="1:13" s="107" customFormat="1" ht="25.5">
      <c r="A45" s="16">
        <f t="shared" si="0"/>
        <v>33</v>
      </c>
      <c r="B45" s="16" t="s">
        <v>193</v>
      </c>
      <c r="C45" s="16" t="s">
        <v>206</v>
      </c>
      <c r="D45" s="16" t="s">
        <v>207</v>
      </c>
      <c r="E45" s="16" t="s">
        <v>208</v>
      </c>
      <c r="F45" s="16" t="s">
        <v>209</v>
      </c>
      <c r="G45" s="16" t="s">
        <v>181</v>
      </c>
      <c r="H45" s="111">
        <v>96150</v>
      </c>
      <c r="I45" s="111"/>
      <c r="J45" s="111"/>
      <c r="K45" s="106">
        <v>43001</v>
      </c>
      <c r="L45" s="16" t="s">
        <v>210</v>
      </c>
      <c r="M45" s="16"/>
    </row>
    <row r="46" spans="1:13" s="114" customFormat="1" ht="25.5">
      <c r="A46" s="16">
        <f t="shared" si="0"/>
        <v>34</v>
      </c>
      <c r="B46" s="16" t="s">
        <v>211</v>
      </c>
      <c r="C46" s="16" t="s">
        <v>212</v>
      </c>
      <c r="D46" s="16" t="s">
        <v>213</v>
      </c>
      <c r="E46" s="16" t="s">
        <v>214</v>
      </c>
      <c r="F46" s="16" t="s">
        <v>215</v>
      </c>
      <c r="G46" s="16" t="s">
        <v>35</v>
      </c>
      <c r="H46" s="102">
        <v>152368</v>
      </c>
      <c r="I46" s="103"/>
      <c r="J46" s="103"/>
      <c r="K46" s="106">
        <v>43008</v>
      </c>
      <c r="L46" s="106" t="s">
        <v>216</v>
      </c>
      <c r="M46" s="16"/>
    </row>
    <row r="47" spans="1:13" s="114" customFormat="1" ht="25.5">
      <c r="A47" s="16">
        <f t="shared" si="0"/>
        <v>35</v>
      </c>
      <c r="B47" s="16" t="s">
        <v>211</v>
      </c>
      <c r="C47" s="16" t="s">
        <v>212</v>
      </c>
      <c r="D47" s="16" t="s">
        <v>213</v>
      </c>
      <c r="E47" s="16" t="s">
        <v>217</v>
      </c>
      <c r="F47" s="16" t="s">
        <v>218</v>
      </c>
      <c r="G47" s="16" t="s">
        <v>35</v>
      </c>
      <c r="H47" s="102">
        <v>207375</v>
      </c>
      <c r="I47" s="103"/>
      <c r="J47" s="103"/>
      <c r="K47" s="106">
        <v>43008</v>
      </c>
      <c r="L47" s="106" t="s">
        <v>219</v>
      </c>
      <c r="M47" s="16"/>
    </row>
    <row r="48" spans="1:13" s="107" customFormat="1" ht="25.5">
      <c r="A48" s="16">
        <f t="shared" si="0"/>
        <v>36</v>
      </c>
      <c r="B48" s="16" t="s">
        <v>76</v>
      </c>
      <c r="C48" s="115" t="s">
        <v>220</v>
      </c>
      <c r="D48" s="16" t="s">
        <v>221</v>
      </c>
      <c r="E48" s="16" t="s">
        <v>222</v>
      </c>
      <c r="F48" s="16" t="s">
        <v>223</v>
      </c>
      <c r="G48" s="16" t="s">
        <v>35</v>
      </c>
      <c r="H48" s="102">
        <v>3334</v>
      </c>
      <c r="I48" s="103"/>
      <c r="J48" s="103"/>
      <c r="K48" s="106">
        <v>42944</v>
      </c>
      <c r="L48" s="16" t="s">
        <v>224</v>
      </c>
      <c r="M48" s="16"/>
    </row>
    <row r="49" spans="1:13" s="107" customFormat="1" ht="12.75">
      <c r="A49" s="16"/>
      <c r="B49" s="16"/>
      <c r="C49" s="97"/>
      <c r="D49" s="16"/>
      <c r="E49" s="16"/>
      <c r="F49" s="16"/>
      <c r="G49" s="16" t="s">
        <v>35</v>
      </c>
      <c r="H49" s="102">
        <v>159000</v>
      </c>
      <c r="I49" s="103"/>
      <c r="J49" s="103"/>
      <c r="K49" s="106"/>
      <c r="L49" s="16" t="s">
        <v>224</v>
      </c>
      <c r="M49" s="16"/>
    </row>
    <row r="50" spans="1:13" s="107" customFormat="1" ht="25.5">
      <c r="A50" s="16">
        <v>37</v>
      </c>
      <c r="B50" s="16" t="s">
        <v>76</v>
      </c>
      <c r="C50" s="97" t="s">
        <v>225</v>
      </c>
      <c r="D50" s="16" t="s">
        <v>226</v>
      </c>
      <c r="E50" s="16" t="s">
        <v>227</v>
      </c>
      <c r="F50" s="16" t="s">
        <v>228</v>
      </c>
      <c r="G50" s="16" t="s">
        <v>35</v>
      </c>
      <c r="H50" s="102">
        <v>15000</v>
      </c>
      <c r="I50" s="103"/>
      <c r="J50" s="103"/>
      <c r="K50" s="106">
        <v>42972</v>
      </c>
      <c r="L50" s="16" t="s">
        <v>229</v>
      </c>
      <c r="M50" s="16"/>
    </row>
    <row r="51" spans="1:13" s="107" customFormat="1" ht="25.5">
      <c r="A51" s="16">
        <v>38</v>
      </c>
      <c r="B51" s="16" t="s">
        <v>76</v>
      </c>
      <c r="C51" s="115" t="s">
        <v>230</v>
      </c>
      <c r="D51" s="16" t="s">
        <v>231</v>
      </c>
      <c r="E51" s="16" t="s">
        <v>232</v>
      </c>
      <c r="F51" s="16" t="s">
        <v>233</v>
      </c>
      <c r="G51" s="16" t="s">
        <v>35</v>
      </c>
      <c r="H51" s="102">
        <v>1725</v>
      </c>
      <c r="I51" s="103"/>
      <c r="J51" s="103"/>
      <c r="K51" s="106">
        <v>43006</v>
      </c>
      <c r="L51" s="16" t="s">
        <v>234</v>
      </c>
      <c r="M51" s="16"/>
    </row>
    <row r="52" spans="1:13" s="107" customFormat="1" ht="38.25">
      <c r="A52" s="16">
        <v>39</v>
      </c>
      <c r="B52" s="16" t="s">
        <v>82</v>
      </c>
      <c r="C52" s="97" t="s">
        <v>235</v>
      </c>
      <c r="D52" s="16" t="s">
        <v>236</v>
      </c>
      <c r="E52" s="16" t="s">
        <v>237</v>
      </c>
      <c r="F52" s="16" t="s">
        <v>238</v>
      </c>
      <c r="G52" s="16" t="s">
        <v>35</v>
      </c>
      <c r="H52" s="102">
        <v>37280</v>
      </c>
      <c r="I52" s="103"/>
      <c r="J52" s="103"/>
      <c r="K52" s="106">
        <v>43031</v>
      </c>
      <c r="L52" s="16" t="s">
        <v>239</v>
      </c>
      <c r="M52" s="16"/>
    </row>
    <row r="53" spans="1:13" s="107" customFormat="1" ht="25.5">
      <c r="A53" s="16">
        <v>40</v>
      </c>
      <c r="B53" s="16" t="s">
        <v>82</v>
      </c>
      <c r="C53" s="97" t="s">
        <v>240</v>
      </c>
      <c r="D53" s="16" t="s">
        <v>241</v>
      </c>
      <c r="E53" s="16" t="s">
        <v>242</v>
      </c>
      <c r="F53" s="16" t="s">
        <v>243</v>
      </c>
      <c r="G53" s="16" t="s">
        <v>35</v>
      </c>
      <c r="H53" s="102">
        <v>155537</v>
      </c>
      <c r="I53" s="103"/>
      <c r="J53" s="103"/>
      <c r="K53" s="106">
        <v>43031</v>
      </c>
      <c r="L53" s="16" t="s">
        <v>244</v>
      </c>
      <c r="M53" s="16"/>
    </row>
    <row r="54" spans="1:13" s="107" customFormat="1" ht="25.5">
      <c r="A54" s="16">
        <v>41</v>
      </c>
      <c r="B54" s="16" t="s">
        <v>76</v>
      </c>
      <c r="C54" s="97" t="s">
        <v>245</v>
      </c>
      <c r="D54" s="16" t="s">
        <v>246</v>
      </c>
      <c r="E54" s="16" t="s">
        <v>247</v>
      </c>
      <c r="F54" s="16" t="s">
        <v>248</v>
      </c>
      <c r="G54" s="16" t="s">
        <v>35</v>
      </c>
      <c r="H54" s="102">
        <v>19645</v>
      </c>
      <c r="I54" s="103"/>
      <c r="J54" s="103"/>
      <c r="K54" s="106">
        <v>42972</v>
      </c>
      <c r="L54" s="16" t="s">
        <v>249</v>
      </c>
      <c r="M54" s="16"/>
    </row>
    <row r="55" spans="1:13" s="107" customFormat="1" ht="25.5">
      <c r="A55" s="16">
        <v>42</v>
      </c>
      <c r="B55" s="16" t="s">
        <v>76</v>
      </c>
      <c r="C55" s="97" t="s">
        <v>250</v>
      </c>
      <c r="D55" s="16" t="s">
        <v>251</v>
      </c>
      <c r="E55" s="16" t="s">
        <v>252</v>
      </c>
      <c r="F55" s="16" t="s">
        <v>253</v>
      </c>
      <c r="G55" s="16" t="s">
        <v>35</v>
      </c>
      <c r="H55" s="102">
        <v>4800</v>
      </c>
      <c r="I55" s="103"/>
      <c r="J55" s="103"/>
      <c r="K55" s="106">
        <v>42972</v>
      </c>
      <c r="L55" s="16" t="s">
        <v>254</v>
      </c>
      <c r="M55" s="16"/>
    </row>
    <row r="56" spans="1:13" s="107" customFormat="1" ht="12.75">
      <c r="A56" s="16"/>
      <c r="B56" s="16" t="s">
        <v>76</v>
      </c>
      <c r="C56" s="97"/>
      <c r="D56" s="16"/>
      <c r="E56" s="16"/>
      <c r="F56" s="16"/>
      <c r="G56" s="16" t="s">
        <v>35</v>
      </c>
      <c r="H56" s="102">
        <v>50</v>
      </c>
      <c r="I56" s="103"/>
      <c r="J56" s="103"/>
      <c r="K56" s="106"/>
      <c r="L56" s="16" t="s">
        <v>254</v>
      </c>
      <c r="M56" s="16"/>
    </row>
    <row r="57" spans="1:13" s="107" customFormat="1" ht="12.75">
      <c r="A57" s="16"/>
      <c r="B57" s="16" t="s">
        <v>76</v>
      </c>
      <c r="C57" s="97"/>
      <c r="D57" s="16"/>
      <c r="E57" s="16"/>
      <c r="F57" s="16"/>
      <c r="G57" s="16" t="s">
        <v>35</v>
      </c>
      <c r="H57" s="102">
        <v>20</v>
      </c>
      <c r="I57" s="103"/>
      <c r="J57" s="103"/>
      <c r="K57" s="106"/>
      <c r="L57" s="16" t="s">
        <v>254</v>
      </c>
      <c r="M57" s="16"/>
    </row>
    <row r="58" spans="1:13" s="107" customFormat="1" ht="76.5">
      <c r="A58" s="16">
        <v>43</v>
      </c>
      <c r="B58" s="16" t="s">
        <v>76</v>
      </c>
      <c r="C58" s="97" t="s">
        <v>255</v>
      </c>
      <c r="D58" s="16" t="s">
        <v>226</v>
      </c>
      <c r="E58" s="16" t="s">
        <v>256</v>
      </c>
      <c r="F58" s="16" t="s">
        <v>257</v>
      </c>
      <c r="G58" s="16" t="s">
        <v>35</v>
      </c>
      <c r="H58" s="102">
        <v>3770028</v>
      </c>
      <c r="I58" s="103"/>
      <c r="J58" s="103"/>
      <c r="K58" s="106">
        <v>43019</v>
      </c>
      <c r="L58" s="98" t="s">
        <v>258</v>
      </c>
      <c r="M58" s="16"/>
    </row>
    <row r="59" spans="1:13" s="107" customFormat="1" ht="25.5">
      <c r="A59" s="16">
        <v>44</v>
      </c>
      <c r="B59" s="16" t="s">
        <v>76</v>
      </c>
      <c r="C59" s="16" t="s">
        <v>259</v>
      </c>
      <c r="D59" s="16" t="s">
        <v>226</v>
      </c>
      <c r="E59" s="16" t="s">
        <v>260</v>
      </c>
      <c r="F59" s="16" t="s">
        <v>261</v>
      </c>
      <c r="G59" s="16" t="s">
        <v>35</v>
      </c>
      <c r="H59" s="102">
        <v>50</v>
      </c>
      <c r="I59" s="103"/>
      <c r="J59" s="103"/>
      <c r="K59" s="106">
        <v>42972</v>
      </c>
      <c r="L59" s="16" t="s">
        <v>262</v>
      </c>
      <c r="M59" s="16"/>
    </row>
    <row r="60" spans="1:13" s="107" customFormat="1" ht="12.75">
      <c r="A60" s="16"/>
      <c r="B60" s="16" t="s">
        <v>76</v>
      </c>
      <c r="C60" s="16"/>
      <c r="D60" s="16"/>
      <c r="E60" s="16"/>
      <c r="F60" s="16"/>
      <c r="G60" s="16" t="s">
        <v>35</v>
      </c>
      <c r="H60" s="102">
        <v>9790</v>
      </c>
      <c r="I60" s="103"/>
      <c r="J60" s="103"/>
      <c r="K60" s="106"/>
      <c r="L60" s="16" t="s">
        <v>262</v>
      </c>
      <c r="M60" s="16"/>
    </row>
    <row r="61" spans="1:13" s="107" customFormat="1" ht="25.5">
      <c r="A61" s="16">
        <v>45</v>
      </c>
      <c r="B61" s="16" t="s">
        <v>76</v>
      </c>
      <c r="C61" s="16" t="s">
        <v>263</v>
      </c>
      <c r="D61" s="16" t="s">
        <v>264</v>
      </c>
      <c r="E61" s="16" t="s">
        <v>265</v>
      </c>
      <c r="F61" s="16" t="s">
        <v>266</v>
      </c>
      <c r="G61" s="16" t="s">
        <v>35</v>
      </c>
      <c r="H61" s="102">
        <v>50</v>
      </c>
      <c r="I61" s="103"/>
      <c r="J61" s="103"/>
      <c r="K61" s="106">
        <v>42972</v>
      </c>
      <c r="L61" s="16" t="s">
        <v>267</v>
      </c>
      <c r="M61" s="16"/>
    </row>
    <row r="62" spans="1:13" s="107" customFormat="1" ht="12.75">
      <c r="A62" s="16"/>
      <c r="B62" s="16" t="s">
        <v>76</v>
      </c>
      <c r="C62" s="16"/>
      <c r="D62" s="16"/>
      <c r="E62" s="16"/>
      <c r="F62" s="16"/>
      <c r="G62" s="16" t="s">
        <v>35</v>
      </c>
      <c r="H62" s="102">
        <v>9790</v>
      </c>
      <c r="I62" s="103"/>
      <c r="J62" s="103"/>
      <c r="K62" s="106">
        <v>42972</v>
      </c>
      <c r="L62" s="16" t="s">
        <v>267</v>
      </c>
      <c r="M62" s="16"/>
    </row>
    <row r="63" spans="1:13" s="107" customFormat="1" ht="25.5">
      <c r="A63" s="16">
        <v>46</v>
      </c>
      <c r="B63" s="16" t="s">
        <v>76</v>
      </c>
      <c r="C63" s="16" t="s">
        <v>268</v>
      </c>
      <c r="D63" s="16" t="s">
        <v>269</v>
      </c>
      <c r="E63" s="16" t="s">
        <v>270</v>
      </c>
      <c r="F63" s="16" t="s">
        <v>271</v>
      </c>
      <c r="G63" s="16" t="s">
        <v>35</v>
      </c>
      <c r="H63" s="102">
        <v>9891</v>
      </c>
      <c r="I63" s="103"/>
      <c r="J63" s="103"/>
      <c r="K63" s="106">
        <v>42973</v>
      </c>
      <c r="L63" s="16" t="s">
        <v>272</v>
      </c>
      <c r="M63" s="16"/>
    </row>
    <row r="64" spans="1:13" s="107" customFormat="1" ht="25.5">
      <c r="A64" s="16">
        <v>47</v>
      </c>
      <c r="B64" s="16" t="s">
        <v>82</v>
      </c>
      <c r="C64" s="16" t="s">
        <v>273</v>
      </c>
      <c r="D64" s="16" t="s">
        <v>274</v>
      </c>
      <c r="E64" s="16" t="s">
        <v>275</v>
      </c>
      <c r="F64" s="16" t="s">
        <v>276</v>
      </c>
      <c r="G64" s="16" t="s">
        <v>35</v>
      </c>
      <c r="H64" s="102">
        <v>9840</v>
      </c>
      <c r="I64" s="103"/>
      <c r="J64" s="103"/>
      <c r="K64" s="106">
        <v>42973</v>
      </c>
      <c r="L64" s="16" t="s">
        <v>277</v>
      </c>
      <c r="M64" s="16"/>
    </row>
    <row r="65" spans="1:13" s="107" customFormat="1" ht="25.5">
      <c r="A65" s="16">
        <v>48</v>
      </c>
      <c r="B65" s="16" t="s">
        <v>82</v>
      </c>
      <c r="C65" s="16" t="s">
        <v>278</v>
      </c>
      <c r="D65" s="16" t="s">
        <v>279</v>
      </c>
      <c r="E65" s="16" t="s">
        <v>280</v>
      </c>
      <c r="F65" s="16" t="s">
        <v>281</v>
      </c>
      <c r="G65" s="16" t="s">
        <v>35</v>
      </c>
      <c r="H65" s="102">
        <v>5630</v>
      </c>
      <c r="I65" s="103"/>
      <c r="J65" s="103"/>
      <c r="K65" s="106">
        <v>42973</v>
      </c>
      <c r="L65" s="16" t="s">
        <v>282</v>
      </c>
      <c r="M65" s="16"/>
    </row>
    <row r="66" spans="1:13" s="107" customFormat="1" ht="38.25">
      <c r="A66" s="16">
        <v>49</v>
      </c>
      <c r="B66" s="16" t="s">
        <v>82</v>
      </c>
      <c r="C66" s="16" t="s">
        <v>283</v>
      </c>
      <c r="D66" s="16" t="s">
        <v>284</v>
      </c>
      <c r="E66" s="16" t="s">
        <v>285</v>
      </c>
      <c r="F66" s="16" t="s">
        <v>286</v>
      </c>
      <c r="G66" s="16" t="s">
        <v>35</v>
      </c>
      <c r="H66" s="102">
        <v>50</v>
      </c>
      <c r="I66" s="103"/>
      <c r="J66" s="103"/>
      <c r="K66" s="106">
        <v>42973</v>
      </c>
      <c r="L66" s="16" t="s">
        <v>287</v>
      </c>
      <c r="M66" s="16"/>
    </row>
    <row r="67" spans="1:13" s="107" customFormat="1" ht="12.75">
      <c r="A67" s="16"/>
      <c r="B67" s="16" t="s">
        <v>82</v>
      </c>
      <c r="C67" s="16"/>
      <c r="D67" s="16"/>
      <c r="E67" s="16"/>
      <c r="F67" s="16"/>
      <c r="G67" s="16" t="s">
        <v>35</v>
      </c>
      <c r="H67" s="102">
        <v>6800</v>
      </c>
      <c r="I67" s="103"/>
      <c r="J67" s="103"/>
      <c r="K67" s="106">
        <v>42973</v>
      </c>
      <c r="L67" s="16" t="s">
        <v>287</v>
      </c>
      <c r="M67" s="16"/>
    </row>
    <row r="68" spans="1:13" s="107" customFormat="1" ht="12.75">
      <c r="A68" s="16"/>
      <c r="B68" s="16" t="s">
        <v>82</v>
      </c>
      <c r="C68" s="16"/>
      <c r="D68" s="16"/>
      <c r="E68" s="16"/>
      <c r="F68" s="16"/>
      <c r="G68" s="16" t="s">
        <v>35</v>
      </c>
      <c r="H68" s="102">
        <v>60</v>
      </c>
      <c r="I68" s="103"/>
      <c r="J68" s="103"/>
      <c r="K68" s="106">
        <v>42973</v>
      </c>
      <c r="L68" s="16" t="s">
        <v>287</v>
      </c>
      <c r="M68" s="16"/>
    </row>
    <row r="69" spans="1:13" s="107" customFormat="1" ht="12.75">
      <c r="A69" s="16"/>
      <c r="B69" s="16" t="s">
        <v>82</v>
      </c>
      <c r="C69" s="16"/>
      <c r="D69" s="16"/>
      <c r="E69" s="16"/>
      <c r="F69" s="16"/>
      <c r="G69" s="16" t="s">
        <v>35</v>
      </c>
      <c r="H69" s="102">
        <v>50</v>
      </c>
      <c r="I69" s="103"/>
      <c r="J69" s="103"/>
      <c r="K69" s="106">
        <v>42973</v>
      </c>
      <c r="L69" s="16" t="s">
        <v>287</v>
      </c>
      <c r="M69" s="16"/>
    </row>
    <row r="70" spans="1:13" s="107" customFormat="1" ht="12.75">
      <c r="A70" s="16"/>
      <c r="B70" s="16" t="s">
        <v>82</v>
      </c>
      <c r="C70" s="16"/>
      <c r="D70" s="16"/>
      <c r="E70" s="16"/>
      <c r="F70" s="16"/>
      <c r="G70" s="16" t="s">
        <v>35</v>
      </c>
      <c r="H70" s="102">
        <v>6800</v>
      </c>
      <c r="I70" s="103"/>
      <c r="J70" s="103"/>
      <c r="K70" s="106">
        <v>42973</v>
      </c>
      <c r="L70" s="16" t="s">
        <v>287</v>
      </c>
      <c r="M70" s="16"/>
    </row>
    <row r="71" spans="1:13" s="107" customFormat="1" ht="25.5">
      <c r="A71" s="16">
        <v>50</v>
      </c>
      <c r="B71" s="16" t="s">
        <v>76</v>
      </c>
      <c r="C71" s="16" t="s">
        <v>288</v>
      </c>
      <c r="D71" s="16" t="s">
        <v>289</v>
      </c>
      <c r="E71" s="16" t="s">
        <v>290</v>
      </c>
      <c r="F71" s="16" t="s">
        <v>291</v>
      </c>
      <c r="G71" s="16" t="s">
        <v>35</v>
      </c>
      <c r="H71" s="102">
        <v>9605</v>
      </c>
      <c r="I71" s="103"/>
      <c r="J71" s="103"/>
      <c r="K71" s="106">
        <v>43005</v>
      </c>
      <c r="L71" s="16" t="s">
        <v>292</v>
      </c>
      <c r="M71" s="16"/>
    </row>
    <row r="72" spans="1:13" s="107" customFormat="1" ht="25.5">
      <c r="A72" s="16">
        <v>51</v>
      </c>
      <c r="B72" s="16" t="s">
        <v>82</v>
      </c>
      <c r="C72" s="16" t="s">
        <v>293</v>
      </c>
      <c r="D72" s="16" t="s">
        <v>236</v>
      </c>
      <c r="E72" s="16" t="s">
        <v>294</v>
      </c>
      <c r="F72" s="16" t="s">
        <v>295</v>
      </c>
      <c r="G72" s="16" t="s">
        <v>35</v>
      </c>
      <c r="H72" s="102">
        <v>39342</v>
      </c>
      <c r="I72" s="103"/>
      <c r="J72" s="103"/>
      <c r="K72" s="106">
        <v>43031</v>
      </c>
      <c r="L72" s="16" t="s">
        <v>296</v>
      </c>
      <c r="M72" s="16"/>
    </row>
    <row r="73" spans="1:13" s="107" customFormat="1" ht="25.5">
      <c r="A73" s="16">
        <v>52</v>
      </c>
      <c r="B73" s="16" t="s">
        <v>82</v>
      </c>
      <c r="C73" s="16" t="s">
        <v>297</v>
      </c>
      <c r="D73" s="16" t="s">
        <v>298</v>
      </c>
      <c r="E73" s="16" t="s">
        <v>299</v>
      </c>
      <c r="F73" s="16" t="s">
        <v>300</v>
      </c>
      <c r="G73" s="16" t="s">
        <v>35</v>
      </c>
      <c r="H73" s="102">
        <v>91115</v>
      </c>
      <c r="I73" s="103"/>
      <c r="J73" s="103"/>
      <c r="K73" s="106">
        <v>42973</v>
      </c>
      <c r="L73" s="16" t="s">
        <v>301</v>
      </c>
      <c r="M73" s="16"/>
    </row>
    <row r="74" spans="1:13" s="107" customFormat="1" ht="25.5">
      <c r="A74" s="16">
        <v>53</v>
      </c>
      <c r="B74" s="16" t="s">
        <v>76</v>
      </c>
      <c r="C74" s="16" t="s">
        <v>302</v>
      </c>
      <c r="D74" s="16" t="s">
        <v>303</v>
      </c>
      <c r="E74" s="16" t="s">
        <v>304</v>
      </c>
      <c r="F74" s="16" t="s">
        <v>305</v>
      </c>
      <c r="G74" s="16" t="s">
        <v>35</v>
      </c>
      <c r="H74" s="102">
        <v>62829</v>
      </c>
      <c r="I74" s="103"/>
      <c r="J74" s="103"/>
      <c r="K74" s="106">
        <v>42914</v>
      </c>
      <c r="L74" s="16" t="s">
        <v>306</v>
      </c>
      <c r="M74" s="16"/>
    </row>
    <row r="75" spans="1:13" s="107" customFormat="1" ht="39" customHeight="1">
      <c r="A75" s="16">
        <v>54</v>
      </c>
      <c r="B75" s="16" t="s">
        <v>76</v>
      </c>
      <c r="C75" s="16" t="s">
        <v>307</v>
      </c>
      <c r="D75" s="16" t="s">
        <v>246</v>
      </c>
      <c r="E75" s="16" t="s">
        <v>308</v>
      </c>
      <c r="F75" s="16" t="s">
        <v>309</v>
      </c>
      <c r="G75" s="16" t="s">
        <v>35</v>
      </c>
      <c r="H75" s="102">
        <v>200</v>
      </c>
      <c r="I75" s="103"/>
      <c r="J75" s="103"/>
      <c r="K75" s="106">
        <v>42914</v>
      </c>
      <c r="L75" s="16" t="s">
        <v>310</v>
      </c>
      <c r="M75" s="16"/>
    </row>
    <row r="76" spans="1:13" s="107" customFormat="1" ht="12.75">
      <c r="A76" s="16"/>
      <c r="B76" s="16" t="s">
        <v>76</v>
      </c>
      <c r="C76" s="16"/>
      <c r="D76" s="16"/>
      <c r="E76" s="16"/>
      <c r="F76" s="16"/>
      <c r="G76" s="16" t="s">
        <v>35</v>
      </c>
      <c r="H76" s="102">
        <v>20000</v>
      </c>
      <c r="I76" s="103"/>
      <c r="J76" s="103"/>
      <c r="K76" s="106">
        <v>42914</v>
      </c>
      <c r="L76" s="16" t="s">
        <v>310</v>
      </c>
      <c r="M76" s="16"/>
    </row>
    <row r="77" spans="1:13" s="107" customFormat="1" ht="12.75">
      <c r="A77" s="16"/>
      <c r="B77" s="16" t="s">
        <v>76</v>
      </c>
      <c r="C77" s="16"/>
      <c r="D77" s="16"/>
      <c r="E77" s="16"/>
      <c r="F77" s="16"/>
      <c r="G77" s="16" t="s">
        <v>35</v>
      </c>
      <c r="H77" s="102">
        <v>10000</v>
      </c>
      <c r="I77" s="103"/>
      <c r="J77" s="103"/>
      <c r="K77" s="106">
        <v>42914</v>
      </c>
      <c r="L77" s="16" t="s">
        <v>310</v>
      </c>
      <c r="M77" s="16"/>
    </row>
    <row r="78" spans="1:13" s="107" customFormat="1" ht="38.25">
      <c r="A78" s="16">
        <v>55</v>
      </c>
      <c r="B78" s="16" t="s">
        <v>82</v>
      </c>
      <c r="C78" s="16" t="s">
        <v>311</v>
      </c>
      <c r="D78" s="16" t="s">
        <v>236</v>
      </c>
      <c r="E78" s="16" t="s">
        <v>312</v>
      </c>
      <c r="F78" s="16" t="s">
        <v>313</v>
      </c>
      <c r="G78" s="16" t="s">
        <v>35</v>
      </c>
      <c r="H78" s="102">
        <v>16550</v>
      </c>
      <c r="I78" s="103"/>
      <c r="J78" s="103"/>
      <c r="K78" s="106">
        <v>43023</v>
      </c>
      <c r="L78" s="16" t="s">
        <v>314</v>
      </c>
      <c r="M78" s="16"/>
    </row>
    <row r="79" spans="1:13" s="107" customFormat="1" ht="25.5">
      <c r="A79" s="16">
        <v>56</v>
      </c>
      <c r="B79" s="16" t="s">
        <v>82</v>
      </c>
      <c r="C79" s="16" t="s">
        <v>315</v>
      </c>
      <c r="D79" s="16" t="s">
        <v>316</v>
      </c>
      <c r="E79" s="16" t="s">
        <v>317</v>
      </c>
      <c r="F79" s="16" t="s">
        <v>318</v>
      </c>
      <c r="G79" s="16" t="s">
        <v>35</v>
      </c>
      <c r="H79" s="102">
        <v>3190</v>
      </c>
      <c r="I79" s="103"/>
      <c r="J79" s="103"/>
      <c r="K79" s="106">
        <v>42973</v>
      </c>
      <c r="L79" s="16" t="s">
        <v>319</v>
      </c>
      <c r="M79" s="16"/>
    </row>
    <row r="80" spans="1:13" s="107" customFormat="1" ht="25.5">
      <c r="A80" s="16">
        <v>57</v>
      </c>
      <c r="B80" s="16" t="s">
        <v>76</v>
      </c>
      <c r="C80" s="16" t="s">
        <v>320</v>
      </c>
      <c r="D80" s="16" t="s">
        <v>246</v>
      </c>
      <c r="E80" s="16" t="s">
        <v>321</v>
      </c>
      <c r="F80" s="16" t="s">
        <v>322</v>
      </c>
      <c r="G80" s="16" t="s">
        <v>35</v>
      </c>
      <c r="H80" s="102">
        <v>2375</v>
      </c>
      <c r="I80" s="103"/>
      <c r="J80" s="103"/>
      <c r="K80" s="106">
        <v>42914</v>
      </c>
      <c r="L80" s="16" t="s">
        <v>310</v>
      </c>
      <c r="M80" s="16"/>
    </row>
    <row r="81" spans="1:13" s="107" customFormat="1" ht="25.5">
      <c r="A81" s="16">
        <v>58</v>
      </c>
      <c r="B81" s="16" t="s">
        <v>82</v>
      </c>
      <c r="C81" s="16" t="s">
        <v>323</v>
      </c>
      <c r="D81" s="16" t="s">
        <v>236</v>
      </c>
      <c r="E81" s="16" t="s">
        <v>324</v>
      </c>
      <c r="F81" s="16" t="s">
        <v>325</v>
      </c>
      <c r="G81" s="16" t="s">
        <v>35</v>
      </c>
      <c r="H81" s="102">
        <v>2685</v>
      </c>
      <c r="I81" s="103"/>
      <c r="J81" s="103"/>
      <c r="K81" s="106">
        <v>42914</v>
      </c>
      <c r="L81" s="16" t="s">
        <v>326</v>
      </c>
      <c r="M81" s="16"/>
    </row>
    <row r="82" spans="1:13" s="107" customFormat="1" ht="25.5">
      <c r="A82" s="16">
        <v>59</v>
      </c>
      <c r="B82" s="16" t="s">
        <v>82</v>
      </c>
      <c r="C82" s="16" t="s">
        <v>327</v>
      </c>
      <c r="D82" s="16" t="s">
        <v>328</v>
      </c>
      <c r="E82" s="16" t="s">
        <v>329</v>
      </c>
      <c r="F82" s="16" t="s">
        <v>330</v>
      </c>
      <c r="G82" s="16" t="s">
        <v>35</v>
      </c>
      <c r="H82" s="102">
        <v>110009</v>
      </c>
      <c r="I82" s="103"/>
      <c r="J82" s="103"/>
      <c r="K82" s="106">
        <v>42914</v>
      </c>
      <c r="L82" s="16" t="s">
        <v>331</v>
      </c>
      <c r="M82" s="16"/>
    </row>
    <row r="83" spans="1:13" s="107" customFormat="1" ht="25.5">
      <c r="A83" s="16">
        <v>60</v>
      </c>
      <c r="B83" s="16" t="s">
        <v>76</v>
      </c>
      <c r="C83" s="16" t="s">
        <v>332</v>
      </c>
      <c r="D83" s="16" t="s">
        <v>333</v>
      </c>
      <c r="E83" s="16" t="s">
        <v>334</v>
      </c>
      <c r="F83" s="16" t="s">
        <v>335</v>
      </c>
      <c r="G83" s="16" t="s">
        <v>35</v>
      </c>
      <c r="H83" s="102">
        <v>39000</v>
      </c>
      <c r="I83" s="103"/>
      <c r="J83" s="103"/>
      <c r="K83" s="106">
        <v>42817</v>
      </c>
      <c r="L83" s="16" t="s">
        <v>336</v>
      </c>
      <c r="M83" s="16"/>
    </row>
    <row r="84" spans="1:13" s="107" customFormat="1" ht="25.5">
      <c r="A84" s="16">
        <v>61</v>
      </c>
      <c r="B84" s="16" t="s">
        <v>82</v>
      </c>
      <c r="C84" s="16" t="s">
        <v>337</v>
      </c>
      <c r="D84" s="16" t="s">
        <v>338</v>
      </c>
      <c r="E84" s="16" t="s">
        <v>339</v>
      </c>
      <c r="F84" s="16" t="s">
        <v>340</v>
      </c>
      <c r="G84" s="16" t="s">
        <v>35</v>
      </c>
      <c r="H84" s="102">
        <v>25851</v>
      </c>
      <c r="I84" s="103"/>
      <c r="J84" s="103"/>
      <c r="K84" s="106">
        <v>42914</v>
      </c>
      <c r="L84" s="16" t="s">
        <v>341</v>
      </c>
      <c r="M84" s="16"/>
    </row>
    <row r="85" spans="1:13" s="107" customFormat="1" ht="25.5">
      <c r="A85" s="16">
        <v>62</v>
      </c>
      <c r="B85" s="16" t="s">
        <v>82</v>
      </c>
      <c r="C85" s="16" t="s">
        <v>342</v>
      </c>
      <c r="D85" s="16" t="s">
        <v>343</v>
      </c>
      <c r="E85" s="16" t="s">
        <v>344</v>
      </c>
      <c r="F85" s="16" t="s">
        <v>345</v>
      </c>
      <c r="G85" s="16" t="s">
        <v>35</v>
      </c>
      <c r="H85" s="102">
        <v>31680</v>
      </c>
      <c r="I85" s="103"/>
      <c r="J85" s="103"/>
      <c r="K85" s="106">
        <v>43006</v>
      </c>
      <c r="L85" s="16" t="s">
        <v>346</v>
      </c>
      <c r="M85" s="16"/>
    </row>
    <row r="86" spans="1:13" s="107" customFormat="1" ht="25.5">
      <c r="A86" s="16">
        <v>63</v>
      </c>
      <c r="B86" s="16" t="s">
        <v>82</v>
      </c>
      <c r="C86" s="16" t="s">
        <v>347</v>
      </c>
      <c r="D86" s="16" t="s">
        <v>348</v>
      </c>
      <c r="E86" s="16" t="s">
        <v>349</v>
      </c>
      <c r="F86" s="16" t="s">
        <v>350</v>
      </c>
      <c r="G86" s="16" t="s">
        <v>35</v>
      </c>
      <c r="H86" s="102">
        <v>5200</v>
      </c>
      <c r="I86" s="103"/>
      <c r="J86" s="103"/>
      <c r="K86" s="106">
        <v>43007</v>
      </c>
      <c r="L86" s="16" t="s">
        <v>351</v>
      </c>
      <c r="M86" s="16"/>
    </row>
    <row r="87" spans="1:13" s="107" customFormat="1" ht="37.5" customHeight="1">
      <c r="A87" s="16">
        <v>64</v>
      </c>
      <c r="B87" s="16" t="s">
        <v>82</v>
      </c>
      <c r="C87" s="16" t="s">
        <v>352</v>
      </c>
      <c r="D87" s="16" t="s">
        <v>353</v>
      </c>
      <c r="E87" s="16" t="s">
        <v>354</v>
      </c>
      <c r="F87" s="16" t="s">
        <v>355</v>
      </c>
      <c r="G87" s="16" t="s">
        <v>181</v>
      </c>
      <c r="H87" s="102">
        <v>6181</v>
      </c>
      <c r="I87" s="103"/>
      <c r="J87" s="103"/>
      <c r="K87" s="106">
        <v>43006</v>
      </c>
      <c r="L87" s="16" t="s">
        <v>356</v>
      </c>
      <c r="M87" s="16"/>
    </row>
    <row r="88" spans="1:13" s="107" customFormat="1" ht="25.5">
      <c r="A88" s="16">
        <v>65</v>
      </c>
      <c r="B88" s="16" t="s">
        <v>82</v>
      </c>
      <c r="C88" s="16" t="s">
        <v>327</v>
      </c>
      <c r="D88" s="16" t="s">
        <v>357</v>
      </c>
      <c r="E88" s="16" t="s">
        <v>329</v>
      </c>
      <c r="F88" s="16" t="s">
        <v>358</v>
      </c>
      <c r="G88" s="16" t="s">
        <v>181</v>
      </c>
      <c r="H88" s="102">
        <v>6859699</v>
      </c>
      <c r="I88" s="103"/>
      <c r="J88" s="103"/>
      <c r="K88" s="106">
        <v>43008</v>
      </c>
      <c r="L88" s="16" t="s">
        <v>224</v>
      </c>
      <c r="M88" s="16"/>
    </row>
    <row r="89" spans="1:13" s="107" customFormat="1" ht="25.5">
      <c r="A89" s="16">
        <v>66</v>
      </c>
      <c r="B89" s="16" t="s">
        <v>82</v>
      </c>
      <c r="C89" s="16" t="s">
        <v>359</v>
      </c>
      <c r="D89" s="16" t="s">
        <v>360</v>
      </c>
      <c r="E89" s="16"/>
      <c r="F89" s="16"/>
      <c r="G89" s="16" t="s">
        <v>181</v>
      </c>
      <c r="H89" s="102">
        <v>216326</v>
      </c>
      <c r="I89" s="103"/>
      <c r="J89" s="103"/>
      <c r="K89" s="106">
        <v>42934</v>
      </c>
      <c r="L89" s="16" t="s">
        <v>361</v>
      </c>
      <c r="M89" s="16"/>
    </row>
    <row r="90" spans="1:13" s="107" customFormat="1" ht="25.5">
      <c r="A90" s="16">
        <v>67</v>
      </c>
      <c r="B90" s="16" t="s">
        <v>362</v>
      </c>
      <c r="C90" s="16" t="s">
        <v>363</v>
      </c>
      <c r="D90" s="16" t="s">
        <v>364</v>
      </c>
      <c r="E90" s="16" t="s">
        <v>365</v>
      </c>
      <c r="F90" s="16" t="s">
        <v>366</v>
      </c>
      <c r="G90" s="16" t="s">
        <v>142</v>
      </c>
      <c r="H90" s="102">
        <v>7886</v>
      </c>
      <c r="I90" s="103"/>
      <c r="J90" s="103"/>
      <c r="K90" s="106">
        <v>43060</v>
      </c>
      <c r="L90" s="98" t="s">
        <v>367</v>
      </c>
      <c r="M90" s="16"/>
    </row>
    <row r="91" spans="1:13" s="107" customFormat="1" ht="25.5">
      <c r="A91" s="16">
        <v>68</v>
      </c>
      <c r="B91" s="16" t="s">
        <v>362</v>
      </c>
      <c r="C91" s="16" t="s">
        <v>368</v>
      </c>
      <c r="D91" s="16" t="s">
        <v>369</v>
      </c>
      <c r="E91" s="16" t="s">
        <v>370</v>
      </c>
      <c r="F91" s="16" t="s">
        <v>371</v>
      </c>
      <c r="G91" s="16" t="s">
        <v>142</v>
      </c>
      <c r="H91" s="102">
        <v>14550</v>
      </c>
      <c r="I91" s="103"/>
      <c r="J91" s="103"/>
      <c r="K91" s="106">
        <v>43008</v>
      </c>
      <c r="L91" s="98" t="s">
        <v>372</v>
      </c>
      <c r="M91" s="16"/>
    </row>
    <row r="92" spans="1:13" s="107" customFormat="1" ht="38.25">
      <c r="A92" s="16">
        <v>69</v>
      </c>
      <c r="B92" s="16" t="s">
        <v>362</v>
      </c>
      <c r="C92" s="16" t="s">
        <v>373</v>
      </c>
      <c r="D92" s="16" t="s">
        <v>374</v>
      </c>
      <c r="E92" s="16" t="s">
        <v>375</v>
      </c>
      <c r="F92" s="107" t="s">
        <v>376</v>
      </c>
      <c r="G92" s="16" t="s">
        <v>142</v>
      </c>
      <c r="H92" s="102">
        <v>14475</v>
      </c>
      <c r="I92" s="103"/>
      <c r="J92" s="103"/>
      <c r="K92" s="106">
        <v>42972</v>
      </c>
      <c r="L92" s="98" t="s">
        <v>377</v>
      </c>
      <c r="M92" s="16"/>
    </row>
    <row r="93" spans="1:13" s="107" customFormat="1" ht="25.5">
      <c r="A93" s="16">
        <v>70</v>
      </c>
      <c r="B93" s="16" t="s">
        <v>362</v>
      </c>
      <c r="C93" s="16" t="s">
        <v>378</v>
      </c>
      <c r="D93" s="16" t="s">
        <v>369</v>
      </c>
      <c r="E93" s="16" t="s">
        <v>379</v>
      </c>
      <c r="F93" s="16" t="s">
        <v>380</v>
      </c>
      <c r="G93" s="16" t="s">
        <v>142</v>
      </c>
      <c r="H93" s="102">
        <v>14663</v>
      </c>
      <c r="I93" s="103"/>
      <c r="J93" s="103"/>
      <c r="K93" s="106">
        <v>42946</v>
      </c>
      <c r="L93" s="98" t="s">
        <v>381</v>
      </c>
      <c r="M93" s="16"/>
    </row>
    <row r="94" spans="1:13" s="107" customFormat="1" ht="51">
      <c r="A94" s="16">
        <v>71</v>
      </c>
      <c r="B94" s="16" t="s">
        <v>362</v>
      </c>
      <c r="C94" s="16" t="s">
        <v>382</v>
      </c>
      <c r="D94" s="112" t="s">
        <v>383</v>
      </c>
      <c r="E94" s="16" t="s">
        <v>384</v>
      </c>
      <c r="F94" s="112" t="s">
        <v>385</v>
      </c>
      <c r="G94" s="16" t="s">
        <v>142</v>
      </c>
      <c r="H94" s="113">
        <v>28920</v>
      </c>
      <c r="I94" s="111"/>
      <c r="J94" s="113"/>
      <c r="K94" s="106">
        <v>42993</v>
      </c>
      <c r="L94" s="98" t="s">
        <v>386</v>
      </c>
      <c r="M94" s="16"/>
    </row>
    <row r="95" spans="1:13" s="107" customFormat="1" ht="25.5">
      <c r="A95" s="16">
        <v>72</v>
      </c>
      <c r="B95" s="16" t="s">
        <v>362</v>
      </c>
      <c r="C95" s="16" t="s">
        <v>387</v>
      </c>
      <c r="D95" s="16" t="s">
        <v>388</v>
      </c>
      <c r="E95" s="16" t="s">
        <v>389</v>
      </c>
      <c r="F95" s="112" t="s">
        <v>390</v>
      </c>
      <c r="G95" s="16" t="s">
        <v>142</v>
      </c>
      <c r="H95" s="113">
        <v>9800</v>
      </c>
      <c r="I95" s="111"/>
      <c r="J95" s="116"/>
      <c r="K95" s="117">
        <v>43070</v>
      </c>
      <c r="L95" s="112" t="s">
        <v>391</v>
      </c>
      <c r="M95" s="16"/>
    </row>
    <row r="96" spans="1:13" s="107" customFormat="1" ht="25.5">
      <c r="A96" s="16">
        <v>73</v>
      </c>
      <c r="B96" s="16" t="s">
        <v>362</v>
      </c>
      <c r="C96" s="16" t="s">
        <v>392</v>
      </c>
      <c r="D96" s="16" t="s">
        <v>393</v>
      </c>
      <c r="E96" s="16" t="s">
        <v>394</v>
      </c>
      <c r="F96" s="112" t="s">
        <v>395</v>
      </c>
      <c r="G96" s="16" t="s">
        <v>142</v>
      </c>
      <c r="H96" s="113">
        <v>29950</v>
      </c>
      <c r="I96" s="111"/>
      <c r="J96" s="116"/>
      <c r="K96" s="117">
        <v>43054</v>
      </c>
      <c r="L96" s="112" t="s">
        <v>396</v>
      </c>
      <c r="M96" s="16"/>
    </row>
    <row r="97" spans="1:13" s="107" customFormat="1" ht="25.5">
      <c r="A97" s="16">
        <v>74</v>
      </c>
      <c r="B97" s="16" t="s">
        <v>362</v>
      </c>
      <c r="C97" s="118" t="s">
        <v>397</v>
      </c>
      <c r="D97" s="118" t="s">
        <v>398</v>
      </c>
      <c r="E97" s="118" t="s">
        <v>399</v>
      </c>
      <c r="F97" s="119" t="s">
        <v>400</v>
      </c>
      <c r="G97" s="16" t="s">
        <v>142</v>
      </c>
      <c r="H97" s="120">
        <v>8195</v>
      </c>
      <c r="I97" s="121"/>
      <c r="J97" s="122"/>
      <c r="K97" s="123">
        <v>43037</v>
      </c>
      <c r="L97" s="119" t="s">
        <v>401</v>
      </c>
      <c r="M97" s="118"/>
    </row>
    <row r="98" spans="1:13" s="107" customFormat="1" ht="38.25">
      <c r="A98" s="16">
        <v>75</v>
      </c>
      <c r="B98" s="16" t="s">
        <v>362</v>
      </c>
      <c r="C98" s="16" t="s">
        <v>402</v>
      </c>
      <c r="D98" s="16" t="s">
        <v>403</v>
      </c>
      <c r="E98" s="16" t="s">
        <v>404</v>
      </c>
      <c r="F98" s="112" t="s">
        <v>405</v>
      </c>
      <c r="G98" s="16" t="s">
        <v>142</v>
      </c>
      <c r="H98" s="113">
        <v>15700</v>
      </c>
      <c r="I98" s="111"/>
      <c r="J98" s="116"/>
      <c r="K98" s="117">
        <v>42999</v>
      </c>
      <c r="L98" s="112" t="s">
        <v>406</v>
      </c>
      <c r="M98" s="16"/>
    </row>
    <row r="99" spans="1:13" s="107" customFormat="1" ht="25.5">
      <c r="A99" s="16">
        <v>76</v>
      </c>
      <c r="B99" s="16" t="s">
        <v>362</v>
      </c>
      <c r="C99" s="16" t="s">
        <v>407</v>
      </c>
      <c r="D99" s="16" t="s">
        <v>408</v>
      </c>
      <c r="E99" s="16" t="s">
        <v>409</v>
      </c>
      <c r="F99" s="112" t="s">
        <v>410</v>
      </c>
      <c r="G99" s="16" t="s">
        <v>142</v>
      </c>
      <c r="H99" s="113">
        <v>6150</v>
      </c>
      <c r="I99" s="111"/>
      <c r="J99" s="116"/>
      <c r="K99" s="117">
        <v>42953</v>
      </c>
      <c r="L99" s="112" t="s">
        <v>411</v>
      </c>
      <c r="M99" s="16"/>
    </row>
    <row r="100" spans="1:13" s="107" customFormat="1" ht="38.25">
      <c r="A100" s="16">
        <v>77</v>
      </c>
      <c r="B100" s="16" t="s">
        <v>362</v>
      </c>
      <c r="C100" s="16" t="s">
        <v>412</v>
      </c>
      <c r="D100" s="16" t="s">
        <v>413</v>
      </c>
      <c r="E100" s="16" t="s">
        <v>414</v>
      </c>
      <c r="F100" s="112" t="s">
        <v>415</v>
      </c>
      <c r="G100" s="16" t="s">
        <v>142</v>
      </c>
      <c r="H100" s="113">
        <v>35340</v>
      </c>
      <c r="I100" s="111"/>
      <c r="J100" s="116"/>
      <c r="K100" s="117">
        <v>42997</v>
      </c>
      <c r="L100" s="112" t="s">
        <v>416</v>
      </c>
      <c r="M100" s="16"/>
    </row>
    <row r="101" spans="1:13" s="107" customFormat="1" ht="25.5">
      <c r="A101" s="16">
        <v>78</v>
      </c>
      <c r="B101" s="16" t="s">
        <v>362</v>
      </c>
      <c r="C101" s="16" t="s">
        <v>417</v>
      </c>
      <c r="D101" s="16" t="s">
        <v>418</v>
      </c>
      <c r="E101" s="16" t="s">
        <v>419</v>
      </c>
      <c r="F101" s="112" t="s">
        <v>420</v>
      </c>
      <c r="G101" s="16" t="s">
        <v>142</v>
      </c>
      <c r="H101" s="113">
        <v>3861</v>
      </c>
      <c r="I101" s="111"/>
      <c r="J101" s="116"/>
      <c r="K101" s="117">
        <v>43013</v>
      </c>
      <c r="L101" s="112" t="s">
        <v>421</v>
      </c>
      <c r="M101" s="16"/>
    </row>
    <row r="102" spans="1:13" s="107" customFormat="1" ht="25.5">
      <c r="A102" s="16">
        <v>79</v>
      </c>
      <c r="B102" s="16" t="s">
        <v>362</v>
      </c>
      <c r="C102" s="16" t="s">
        <v>422</v>
      </c>
      <c r="D102" s="16" t="s">
        <v>423</v>
      </c>
      <c r="E102" s="16" t="s">
        <v>424</v>
      </c>
      <c r="F102" s="112" t="s">
        <v>425</v>
      </c>
      <c r="G102" s="16" t="s">
        <v>142</v>
      </c>
      <c r="H102" s="113">
        <v>9800</v>
      </c>
      <c r="I102" s="111"/>
      <c r="J102" s="116"/>
      <c r="K102" s="117">
        <v>43064</v>
      </c>
      <c r="L102" s="112" t="s">
        <v>426</v>
      </c>
      <c r="M102" s="16"/>
    </row>
    <row r="103" spans="1:13" s="107" customFormat="1" ht="25.5">
      <c r="A103" s="16">
        <v>80</v>
      </c>
      <c r="B103" s="16" t="s">
        <v>362</v>
      </c>
      <c r="C103" s="16" t="s">
        <v>427</v>
      </c>
      <c r="D103" s="16" t="s">
        <v>423</v>
      </c>
      <c r="E103" s="16" t="s">
        <v>424</v>
      </c>
      <c r="F103" s="112" t="s">
        <v>428</v>
      </c>
      <c r="G103" s="16" t="s">
        <v>142</v>
      </c>
      <c r="H103" s="113">
        <v>4800</v>
      </c>
      <c r="I103" s="111"/>
      <c r="J103" s="116"/>
      <c r="K103" s="117">
        <v>43069</v>
      </c>
      <c r="L103" s="112" t="s">
        <v>429</v>
      </c>
      <c r="M103" s="16"/>
    </row>
    <row r="104" spans="1:13" s="107" customFormat="1" ht="25.5">
      <c r="A104" s="16">
        <v>81</v>
      </c>
      <c r="B104" s="16" t="s">
        <v>362</v>
      </c>
      <c r="C104" s="16" t="s">
        <v>430</v>
      </c>
      <c r="D104" s="16" t="s">
        <v>431</v>
      </c>
      <c r="E104" s="16" t="s">
        <v>432</v>
      </c>
      <c r="F104" s="112" t="s">
        <v>433</v>
      </c>
      <c r="G104" s="16" t="s">
        <v>142</v>
      </c>
      <c r="H104" s="113">
        <v>5000</v>
      </c>
      <c r="I104" s="111"/>
      <c r="J104" s="116"/>
      <c r="K104" s="117">
        <v>42984</v>
      </c>
      <c r="L104" s="112" t="s">
        <v>434</v>
      </c>
      <c r="M104" s="16"/>
    </row>
    <row r="105" spans="1:13" s="107" customFormat="1" ht="38.25">
      <c r="A105" s="16"/>
      <c r="B105" s="16" t="s">
        <v>435</v>
      </c>
      <c r="C105" s="16" t="s">
        <v>436</v>
      </c>
      <c r="D105" s="16"/>
      <c r="E105" s="16" t="s">
        <v>437</v>
      </c>
      <c r="F105" s="112" t="s">
        <v>438</v>
      </c>
      <c r="G105" s="16" t="s">
        <v>181</v>
      </c>
      <c r="H105" s="113">
        <v>42960560</v>
      </c>
      <c r="I105" s="111"/>
      <c r="J105" s="116"/>
      <c r="K105" s="117">
        <v>42990</v>
      </c>
      <c r="L105" s="112" t="s">
        <v>439</v>
      </c>
      <c r="M105" s="16"/>
    </row>
    <row r="106" spans="1:13" s="107" customFormat="1" ht="38.25">
      <c r="A106" s="16"/>
      <c r="B106" s="16" t="s">
        <v>435</v>
      </c>
      <c r="C106" s="16" t="s">
        <v>436</v>
      </c>
      <c r="D106" s="16"/>
      <c r="E106" s="16" t="s">
        <v>440</v>
      </c>
      <c r="F106" s="112" t="s">
        <v>441</v>
      </c>
      <c r="G106" s="16" t="s">
        <v>181</v>
      </c>
      <c r="H106" s="113">
        <v>20949150</v>
      </c>
      <c r="I106" s="111"/>
      <c r="J106" s="116"/>
      <c r="K106" s="106">
        <v>42975</v>
      </c>
      <c r="L106" s="112" t="s">
        <v>442</v>
      </c>
      <c r="M106" s="16"/>
    </row>
    <row r="107" spans="1:13" s="107" customFormat="1" ht="25.5">
      <c r="A107" s="16">
        <v>82</v>
      </c>
      <c r="B107" s="16" t="s">
        <v>443</v>
      </c>
      <c r="C107" s="16" t="s">
        <v>444</v>
      </c>
      <c r="D107" s="16" t="s">
        <v>445</v>
      </c>
      <c r="E107" s="16" t="s">
        <v>446</v>
      </c>
      <c r="F107" s="112" t="s">
        <v>447</v>
      </c>
      <c r="G107" s="16" t="s">
        <v>142</v>
      </c>
      <c r="H107" s="113">
        <v>7200</v>
      </c>
      <c r="I107" s="111"/>
      <c r="J107" s="116"/>
      <c r="K107" s="117">
        <v>43185</v>
      </c>
      <c r="L107" s="112" t="s">
        <v>448</v>
      </c>
      <c r="M107" s="16"/>
    </row>
    <row r="108" spans="1:13" s="107" customFormat="1" ht="25.5">
      <c r="A108" s="16">
        <v>83</v>
      </c>
      <c r="B108" s="16" t="s">
        <v>443</v>
      </c>
      <c r="C108" s="16" t="s">
        <v>449</v>
      </c>
      <c r="D108" s="16" t="s">
        <v>445</v>
      </c>
      <c r="E108" s="16" t="s">
        <v>450</v>
      </c>
      <c r="F108" s="112" t="s">
        <v>451</v>
      </c>
      <c r="G108" s="16" t="s">
        <v>142</v>
      </c>
      <c r="H108" s="113">
        <v>5000</v>
      </c>
      <c r="I108" s="111"/>
      <c r="J108" s="116"/>
      <c r="K108" s="117">
        <v>43185</v>
      </c>
      <c r="L108" s="112" t="s">
        <v>448</v>
      </c>
      <c r="M108" s="16"/>
    </row>
    <row r="109" spans="1:13" s="107" customFormat="1" ht="12.75">
      <c r="A109" s="16"/>
      <c r="B109" s="16"/>
      <c r="C109" s="16"/>
      <c r="D109" s="16"/>
      <c r="E109" s="16"/>
      <c r="F109" s="112"/>
      <c r="G109" s="16"/>
      <c r="H109" s="113"/>
      <c r="I109" s="111"/>
      <c r="J109" s="116"/>
      <c r="K109" s="117"/>
      <c r="L109" s="112"/>
      <c r="M109" s="16"/>
    </row>
    <row r="110" spans="1:13" s="107" customFormat="1" ht="12.75">
      <c r="A110" s="16"/>
      <c r="B110" s="16"/>
      <c r="C110" s="16"/>
      <c r="D110" s="16"/>
      <c r="E110" s="16"/>
      <c r="F110" s="112"/>
      <c r="G110" s="16"/>
      <c r="H110" s="113"/>
      <c r="I110" s="111"/>
      <c r="J110" s="116"/>
      <c r="K110" s="124"/>
      <c r="L110" s="112"/>
      <c r="M110" s="16"/>
    </row>
    <row r="111" spans="1:13" s="107" customFormat="1" ht="25.5">
      <c r="A111" s="16"/>
      <c r="B111" s="16" t="s">
        <v>55</v>
      </c>
      <c r="C111" s="16" t="s">
        <v>212</v>
      </c>
      <c r="D111" s="16" t="s">
        <v>452</v>
      </c>
      <c r="E111" s="16" t="s">
        <v>453</v>
      </c>
      <c r="F111" s="112" t="s">
        <v>454</v>
      </c>
      <c r="G111" s="16" t="s">
        <v>181</v>
      </c>
      <c r="H111" s="113">
        <v>7000000</v>
      </c>
      <c r="I111" s="111"/>
      <c r="J111" s="116"/>
      <c r="K111" s="124" t="s">
        <v>455</v>
      </c>
      <c r="L111" s="112" t="s">
        <v>448</v>
      </c>
      <c r="M111" s="16"/>
    </row>
    <row r="112" spans="1:13" s="107" customFormat="1" ht="38.25">
      <c r="A112" s="16">
        <v>86</v>
      </c>
      <c r="B112" s="16" t="s">
        <v>456</v>
      </c>
      <c r="C112" s="16" t="s">
        <v>457</v>
      </c>
      <c r="D112" s="16" t="s">
        <v>458</v>
      </c>
      <c r="E112" s="16" t="s">
        <v>459</v>
      </c>
      <c r="F112" s="112" t="s">
        <v>460</v>
      </c>
      <c r="G112" s="16" t="s">
        <v>142</v>
      </c>
      <c r="H112" s="113">
        <v>118833</v>
      </c>
      <c r="I112" s="111"/>
      <c r="J112" s="116"/>
      <c r="K112" s="117">
        <v>43208</v>
      </c>
      <c r="L112" s="112" t="s">
        <v>461</v>
      </c>
      <c r="M112" s="16"/>
    </row>
    <row r="113" spans="1:13" s="107" customFormat="1" ht="51">
      <c r="A113" s="16">
        <v>87</v>
      </c>
      <c r="B113" s="16" t="s">
        <v>144</v>
      </c>
      <c r="C113" s="16" t="s">
        <v>462</v>
      </c>
      <c r="D113" s="16" t="s">
        <v>463</v>
      </c>
      <c r="E113" s="16" t="s">
        <v>464</v>
      </c>
      <c r="F113" s="112" t="s">
        <v>465</v>
      </c>
      <c r="G113" s="16" t="s">
        <v>142</v>
      </c>
      <c r="H113" s="113">
        <v>5200</v>
      </c>
      <c r="I113" s="111"/>
      <c r="J113" s="116"/>
      <c r="K113" s="117">
        <v>43256</v>
      </c>
      <c r="L113" s="112" t="s">
        <v>466</v>
      </c>
      <c r="M113" s="16"/>
    </row>
    <row r="114" spans="1:13" s="107" customFormat="1" ht="51">
      <c r="A114" s="16">
        <v>88</v>
      </c>
      <c r="B114" s="16" t="s">
        <v>144</v>
      </c>
      <c r="C114" s="16" t="s">
        <v>467</v>
      </c>
      <c r="D114" s="16" t="s">
        <v>468</v>
      </c>
      <c r="E114" s="16" t="s">
        <v>464</v>
      </c>
      <c r="F114" s="112" t="s">
        <v>469</v>
      </c>
      <c r="G114" s="16" t="s">
        <v>142</v>
      </c>
      <c r="H114" s="113">
        <v>15000</v>
      </c>
      <c r="I114" s="111"/>
      <c r="J114" s="116"/>
      <c r="K114" s="117">
        <v>43263</v>
      </c>
      <c r="L114" s="112" t="s">
        <v>470</v>
      </c>
      <c r="M114" s="16"/>
    </row>
    <row r="115" spans="1:13" s="107" customFormat="1" ht="51">
      <c r="A115" s="16">
        <v>89</v>
      </c>
      <c r="B115" s="16" t="s">
        <v>144</v>
      </c>
      <c r="C115" s="16" t="s">
        <v>471</v>
      </c>
      <c r="D115" s="16" t="s">
        <v>472</v>
      </c>
      <c r="E115" s="16" t="s">
        <v>464</v>
      </c>
      <c r="F115" s="112" t="s">
        <v>473</v>
      </c>
      <c r="G115" s="16" t="s">
        <v>142</v>
      </c>
      <c r="H115" s="113">
        <v>7000</v>
      </c>
      <c r="I115" s="111"/>
      <c r="J115" s="116"/>
      <c r="K115" s="117">
        <v>43265</v>
      </c>
      <c r="L115" s="112" t="s">
        <v>470</v>
      </c>
      <c r="M115" s="16"/>
    </row>
    <row r="116" spans="1:13" s="107" customFormat="1" ht="63.75">
      <c r="A116" s="16">
        <v>90</v>
      </c>
      <c r="B116" s="16" t="s">
        <v>199</v>
      </c>
      <c r="C116" s="16" t="s">
        <v>474</v>
      </c>
      <c r="D116" s="16" t="s">
        <v>475</v>
      </c>
      <c r="E116" s="16" t="s">
        <v>476</v>
      </c>
      <c r="F116" s="112" t="s">
        <v>477</v>
      </c>
      <c r="G116" s="16" t="s">
        <v>478</v>
      </c>
      <c r="H116" s="113">
        <v>115865</v>
      </c>
      <c r="I116" s="111"/>
      <c r="J116" s="116"/>
      <c r="K116" s="117">
        <v>43248</v>
      </c>
      <c r="L116" s="112" t="s">
        <v>479</v>
      </c>
      <c r="M116" s="16"/>
    </row>
    <row r="117" spans="1:13" s="107" customFormat="1" ht="63.75">
      <c r="A117" s="16">
        <v>91</v>
      </c>
      <c r="B117" s="16" t="s">
        <v>199</v>
      </c>
      <c r="C117" s="16" t="s">
        <v>474</v>
      </c>
      <c r="D117" s="16" t="s">
        <v>475</v>
      </c>
      <c r="E117" s="16" t="s">
        <v>476</v>
      </c>
      <c r="F117" s="112" t="s">
        <v>480</v>
      </c>
      <c r="G117" s="16" t="s">
        <v>142</v>
      </c>
      <c r="H117" s="113">
        <v>5793</v>
      </c>
      <c r="I117" s="111"/>
      <c r="J117" s="116"/>
      <c r="K117" s="117">
        <v>43248</v>
      </c>
      <c r="L117" s="112" t="s">
        <v>481</v>
      </c>
      <c r="M117" s="16"/>
    </row>
    <row r="118" spans="1:13" s="107" customFormat="1" ht="38.25">
      <c r="A118" s="16">
        <v>92</v>
      </c>
      <c r="B118" s="16" t="s">
        <v>43</v>
      </c>
      <c r="C118" s="16" t="s">
        <v>482</v>
      </c>
      <c r="D118" s="16" t="s">
        <v>483</v>
      </c>
      <c r="E118" s="16" t="s">
        <v>484</v>
      </c>
      <c r="F118" s="112" t="s">
        <v>485</v>
      </c>
      <c r="G118" s="16" t="s">
        <v>142</v>
      </c>
      <c r="H118" s="113">
        <v>5000</v>
      </c>
      <c r="I118" s="111"/>
      <c r="J118" s="116"/>
      <c r="K118" s="117">
        <v>43249</v>
      </c>
      <c r="L118" s="112" t="s">
        <v>486</v>
      </c>
      <c r="M118" s="16"/>
    </row>
    <row r="119" spans="1:13" s="3" customFormat="1" ht="26.25" customHeight="1">
      <c r="A119" s="44">
        <v>2</v>
      </c>
      <c r="B119" s="47" t="s">
        <v>20</v>
      </c>
      <c r="C119" s="48"/>
      <c r="D119" s="48"/>
      <c r="E119" s="48"/>
      <c r="F119" s="48"/>
      <c r="G119" s="48"/>
      <c r="H119" s="96">
        <f>+SUM(H120:H665)</f>
        <v>37687653</v>
      </c>
      <c r="I119" s="96">
        <f>+SUM(I120:I665)</f>
        <v>0</v>
      </c>
      <c r="J119" s="96">
        <f>+SUM(J120:J665)</f>
        <v>1682293</v>
      </c>
      <c r="K119" s="48"/>
      <c r="L119" s="54"/>
      <c r="M119" s="54"/>
    </row>
    <row r="120" spans="1:112" s="6" customFormat="1" ht="12.75" hidden="1">
      <c r="A120" s="6">
        <v>1</v>
      </c>
      <c r="C120" s="109" t="s">
        <v>7041</v>
      </c>
      <c r="D120" s="109" t="s">
        <v>7042</v>
      </c>
      <c r="E120" s="4" t="s">
        <v>7043</v>
      </c>
      <c r="F120" s="4" t="s">
        <v>7044</v>
      </c>
      <c r="G120" s="109" t="s">
        <v>3733</v>
      </c>
      <c r="H120" s="422">
        <v>4800</v>
      </c>
      <c r="K120" s="6" t="s">
        <v>7045</v>
      </c>
      <c r="L120" s="4" t="s">
        <v>7046</v>
      </c>
      <c r="M120" s="4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</row>
    <row r="121" spans="1:112" s="6" customFormat="1" ht="25.5" hidden="1">
      <c r="A121" s="6">
        <v>2</v>
      </c>
      <c r="C121" s="109" t="s">
        <v>7047</v>
      </c>
      <c r="D121" s="109" t="s">
        <v>7042</v>
      </c>
      <c r="E121" s="4" t="s">
        <v>7048</v>
      </c>
      <c r="F121" s="4" t="s">
        <v>7049</v>
      </c>
      <c r="G121" s="109" t="s">
        <v>3733</v>
      </c>
      <c r="H121" s="422">
        <v>5000</v>
      </c>
      <c r="K121" s="6" t="s">
        <v>7050</v>
      </c>
      <c r="L121" s="4" t="s">
        <v>7051</v>
      </c>
      <c r="M121" s="4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</row>
    <row r="122" spans="1:112" s="6" customFormat="1" ht="25.5" hidden="1">
      <c r="A122" s="6">
        <v>3</v>
      </c>
      <c r="C122" s="109" t="s">
        <v>7052</v>
      </c>
      <c r="D122" s="109" t="s">
        <v>7042</v>
      </c>
      <c r="E122" s="4" t="s">
        <v>7053</v>
      </c>
      <c r="F122" s="4" t="s">
        <v>7054</v>
      </c>
      <c r="G122" s="109" t="s">
        <v>5506</v>
      </c>
      <c r="H122" s="423" t="s">
        <v>7055</v>
      </c>
      <c r="J122" s="422">
        <v>5000</v>
      </c>
      <c r="K122" s="6" t="s">
        <v>7050</v>
      </c>
      <c r="L122" s="4" t="s">
        <v>7056</v>
      </c>
      <c r="M122" s="4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</row>
    <row r="123" spans="1:112" s="6" customFormat="1" ht="12.75" hidden="1">
      <c r="A123" s="229"/>
      <c r="B123" s="229"/>
      <c r="C123" s="109"/>
      <c r="D123" s="109"/>
      <c r="E123" s="4"/>
      <c r="F123" s="4"/>
      <c r="G123" s="109" t="s">
        <v>3793</v>
      </c>
      <c r="H123" s="4"/>
      <c r="J123" s="422">
        <v>200</v>
      </c>
      <c r="L123" s="4"/>
      <c r="M123" s="4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</row>
    <row r="124" spans="1:112" s="6" customFormat="1" ht="12.75" hidden="1">
      <c r="A124" s="6">
        <v>4</v>
      </c>
      <c r="C124" s="109" t="s">
        <v>7057</v>
      </c>
      <c r="D124" s="109" t="s">
        <v>7042</v>
      </c>
      <c r="E124" s="4" t="s">
        <v>7058</v>
      </c>
      <c r="F124" s="4" t="s">
        <v>7059</v>
      </c>
      <c r="G124" s="109" t="s">
        <v>3733</v>
      </c>
      <c r="H124" s="422">
        <v>9540</v>
      </c>
      <c r="K124" s="424">
        <v>42071</v>
      </c>
      <c r="L124" s="4" t="s">
        <v>7060</v>
      </c>
      <c r="M124" s="4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</row>
    <row r="125" spans="1:112" s="6" customFormat="1" ht="25.5" hidden="1">
      <c r="A125" s="6">
        <v>5</v>
      </c>
      <c r="C125" s="109" t="s">
        <v>7061</v>
      </c>
      <c r="D125" s="109" t="s">
        <v>7042</v>
      </c>
      <c r="E125" s="4" t="s">
        <v>7062</v>
      </c>
      <c r="F125" s="4" t="s">
        <v>7063</v>
      </c>
      <c r="G125" s="109" t="s">
        <v>3793</v>
      </c>
      <c r="H125" s="422">
        <v>1200</v>
      </c>
      <c r="K125" s="424">
        <v>42102</v>
      </c>
      <c r="L125" s="4" t="s">
        <v>7064</v>
      </c>
      <c r="M125" s="4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</row>
    <row r="126" spans="1:112" s="6" customFormat="1" ht="25.5" hidden="1">
      <c r="A126" s="6">
        <v>6</v>
      </c>
      <c r="C126" s="6" t="s">
        <v>7065</v>
      </c>
      <c r="D126" s="109" t="s">
        <v>7042</v>
      </c>
      <c r="E126" s="6" t="s">
        <v>7066</v>
      </c>
      <c r="F126" s="6" t="s">
        <v>7067</v>
      </c>
      <c r="G126" s="5" t="s">
        <v>3733</v>
      </c>
      <c r="H126" s="31">
        <v>4900</v>
      </c>
      <c r="I126" s="5"/>
      <c r="J126" s="5"/>
      <c r="K126" s="425">
        <v>42163</v>
      </c>
      <c r="L126" s="6" t="s">
        <v>7068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</row>
    <row r="127" spans="1:112" s="64" customFormat="1" ht="25.5" hidden="1">
      <c r="A127" s="6">
        <v>7</v>
      </c>
      <c r="B127" s="6"/>
      <c r="C127" s="6" t="s">
        <v>7069</v>
      </c>
      <c r="D127" s="6" t="s">
        <v>7070</v>
      </c>
      <c r="E127" s="6" t="s">
        <v>7071</v>
      </c>
      <c r="F127" s="6" t="s">
        <v>7072</v>
      </c>
      <c r="G127" s="5" t="s">
        <v>3701</v>
      </c>
      <c r="H127" s="31">
        <v>500</v>
      </c>
      <c r="I127" s="6"/>
      <c r="J127" s="6"/>
      <c r="K127" s="6" t="s">
        <v>7073</v>
      </c>
      <c r="L127" s="6" t="s">
        <v>7074</v>
      </c>
      <c r="M127" s="6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</row>
    <row r="128" spans="1:112" s="64" customFormat="1" ht="12.75" hidden="1">
      <c r="A128" s="6"/>
      <c r="B128" s="6"/>
      <c r="C128" s="6"/>
      <c r="D128" s="6"/>
      <c r="E128" s="6"/>
      <c r="F128" s="6"/>
      <c r="G128" s="5" t="s">
        <v>3793</v>
      </c>
      <c r="H128" s="31">
        <v>200</v>
      </c>
      <c r="I128" s="6"/>
      <c r="J128" s="6"/>
      <c r="K128" s="6"/>
      <c r="L128" s="6"/>
      <c r="M128" s="6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</row>
    <row r="129" spans="1:112" s="64" customFormat="1" ht="25.5" hidden="1">
      <c r="A129" s="6">
        <v>8</v>
      </c>
      <c r="B129" s="6"/>
      <c r="C129" s="6" t="s">
        <v>7075</v>
      </c>
      <c r="D129" s="6" t="s">
        <v>246</v>
      </c>
      <c r="E129" s="6" t="s">
        <v>7071</v>
      </c>
      <c r="F129" s="6" t="s">
        <v>7072</v>
      </c>
      <c r="G129" s="5" t="s">
        <v>3793</v>
      </c>
      <c r="H129" s="6"/>
      <c r="I129" s="6"/>
      <c r="J129" s="31">
        <v>200</v>
      </c>
      <c r="K129" s="6" t="s">
        <v>7076</v>
      </c>
      <c r="L129" s="6" t="s">
        <v>7077</v>
      </c>
      <c r="M129" s="6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</row>
    <row r="130" spans="1:112" s="64" customFormat="1" ht="12.75" hidden="1">
      <c r="A130" s="6"/>
      <c r="B130" s="6"/>
      <c r="C130" s="6"/>
      <c r="D130" s="6"/>
      <c r="E130" s="6"/>
      <c r="F130" s="6"/>
      <c r="G130" s="5" t="s">
        <v>3701</v>
      </c>
      <c r="H130" s="6"/>
      <c r="I130" s="6"/>
      <c r="J130" s="13">
        <v>10403</v>
      </c>
      <c r="K130" s="6"/>
      <c r="L130" s="6"/>
      <c r="M130" s="6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</row>
    <row r="131" spans="1:112" s="64" customFormat="1" ht="12.75" hidden="1">
      <c r="A131" s="6">
        <v>9</v>
      </c>
      <c r="B131" s="6"/>
      <c r="C131" s="6" t="s">
        <v>7078</v>
      </c>
      <c r="D131" s="6" t="s">
        <v>7079</v>
      </c>
      <c r="E131" s="6" t="s">
        <v>7080</v>
      </c>
      <c r="F131" s="6" t="s">
        <v>7081</v>
      </c>
      <c r="G131" s="5" t="s">
        <v>3793</v>
      </c>
      <c r="H131" s="6"/>
      <c r="I131" s="6"/>
      <c r="J131" s="13">
        <v>200</v>
      </c>
      <c r="K131" s="424">
        <v>42130</v>
      </c>
      <c r="L131" s="6" t="s">
        <v>7082</v>
      </c>
      <c r="M131" s="6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</row>
    <row r="132" spans="1:112" s="64" customFormat="1" ht="12.75" hidden="1">
      <c r="A132" s="6"/>
      <c r="B132" s="6"/>
      <c r="C132" s="6"/>
      <c r="D132" s="6"/>
      <c r="E132" s="6"/>
      <c r="F132" s="6"/>
      <c r="G132" s="5" t="s">
        <v>5506</v>
      </c>
      <c r="H132" s="4"/>
      <c r="I132" s="6"/>
      <c r="J132" s="31">
        <v>5000</v>
      </c>
      <c r="K132" s="6"/>
      <c r="L132" s="6"/>
      <c r="M132" s="6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</row>
    <row r="133" spans="1:112" s="64" customFormat="1" ht="25.5" hidden="1">
      <c r="A133" s="6">
        <v>10</v>
      </c>
      <c r="B133" s="6"/>
      <c r="C133" s="6" t="s">
        <v>7083</v>
      </c>
      <c r="D133" s="6" t="s">
        <v>7079</v>
      </c>
      <c r="E133" s="6" t="s">
        <v>7084</v>
      </c>
      <c r="F133" s="6" t="s">
        <v>7085</v>
      </c>
      <c r="G133" s="5" t="s">
        <v>5506</v>
      </c>
      <c r="H133" s="31">
        <v>5000</v>
      </c>
      <c r="I133" s="6"/>
      <c r="J133" s="6"/>
      <c r="K133" s="6" t="s">
        <v>7086</v>
      </c>
      <c r="L133" s="6" t="s">
        <v>7087</v>
      </c>
      <c r="M133" s="6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</row>
    <row r="134" spans="1:112" s="64" customFormat="1" ht="12.75" hidden="1">
      <c r="A134" s="6">
        <v>11</v>
      </c>
      <c r="B134" s="6"/>
      <c r="C134" s="6" t="s">
        <v>7088</v>
      </c>
      <c r="D134" s="6" t="s">
        <v>7089</v>
      </c>
      <c r="E134" s="6" t="s">
        <v>7090</v>
      </c>
      <c r="F134" s="6" t="s">
        <v>7091</v>
      </c>
      <c r="G134" s="5" t="s">
        <v>3793</v>
      </c>
      <c r="H134" s="31">
        <v>200</v>
      </c>
      <c r="I134" s="6"/>
      <c r="J134" s="6"/>
      <c r="K134" s="6" t="s">
        <v>7092</v>
      </c>
      <c r="L134" s="6" t="s">
        <v>7093</v>
      </c>
      <c r="M134" s="6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</row>
    <row r="135" spans="1:112" s="64" customFormat="1" ht="12.75" hidden="1">
      <c r="A135" s="6"/>
      <c r="B135" s="6"/>
      <c r="C135" s="6"/>
      <c r="D135" s="6"/>
      <c r="E135" s="6"/>
      <c r="F135" s="6"/>
      <c r="G135" s="5" t="s">
        <v>3733</v>
      </c>
      <c r="H135" s="31">
        <v>10500</v>
      </c>
      <c r="I135" s="6"/>
      <c r="J135" s="6"/>
      <c r="K135" s="6"/>
      <c r="L135" s="6"/>
      <c r="M135" s="6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</row>
    <row r="136" spans="1:112" s="64" customFormat="1" ht="12.75" hidden="1">
      <c r="A136" s="6">
        <v>12</v>
      </c>
      <c r="B136" s="6"/>
      <c r="C136" s="6" t="s">
        <v>7094</v>
      </c>
      <c r="D136" s="6" t="s">
        <v>7089</v>
      </c>
      <c r="E136" s="6" t="s">
        <v>7095</v>
      </c>
      <c r="F136" s="6" t="s">
        <v>7096</v>
      </c>
      <c r="G136" s="5" t="s">
        <v>3733</v>
      </c>
      <c r="H136" s="31">
        <v>3000</v>
      </c>
      <c r="I136" s="6"/>
      <c r="J136" s="6"/>
      <c r="K136" s="6" t="s">
        <v>7092</v>
      </c>
      <c r="L136" s="6" t="s">
        <v>7097</v>
      </c>
      <c r="M136" s="6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</row>
    <row r="137" spans="1:112" s="64" customFormat="1" ht="12.75" hidden="1">
      <c r="A137" s="6">
        <v>13</v>
      </c>
      <c r="B137" s="6"/>
      <c r="C137" s="6" t="s">
        <v>7098</v>
      </c>
      <c r="D137" s="6" t="s">
        <v>7089</v>
      </c>
      <c r="E137" s="6" t="s">
        <v>7099</v>
      </c>
      <c r="F137" s="6" t="s">
        <v>7100</v>
      </c>
      <c r="G137" s="5" t="s">
        <v>3793</v>
      </c>
      <c r="H137" s="31">
        <v>22000</v>
      </c>
      <c r="I137" s="6"/>
      <c r="J137" s="6"/>
      <c r="K137" s="6" t="s">
        <v>7092</v>
      </c>
      <c r="L137" s="6" t="s">
        <v>7101</v>
      </c>
      <c r="M137" s="6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</row>
    <row r="138" spans="1:112" s="64" customFormat="1" ht="12.75" hidden="1">
      <c r="A138" s="6">
        <v>14</v>
      </c>
      <c r="B138" s="6"/>
      <c r="C138" s="6" t="s">
        <v>7102</v>
      </c>
      <c r="D138" s="6" t="s">
        <v>246</v>
      </c>
      <c r="E138" s="6" t="s">
        <v>7103</v>
      </c>
      <c r="F138" s="6" t="s">
        <v>7104</v>
      </c>
      <c r="G138" s="5" t="s">
        <v>3733</v>
      </c>
      <c r="H138" s="31">
        <v>5000</v>
      </c>
      <c r="I138" s="6"/>
      <c r="J138" s="6"/>
      <c r="K138" s="6" t="s">
        <v>7092</v>
      </c>
      <c r="L138" s="6" t="s">
        <v>7105</v>
      </c>
      <c r="M138" s="6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</row>
    <row r="139" spans="1:112" s="64" customFormat="1" ht="25.5" hidden="1">
      <c r="A139" s="6">
        <v>15</v>
      </c>
      <c r="B139" s="6"/>
      <c r="C139" s="6" t="s">
        <v>7106</v>
      </c>
      <c r="D139" s="6" t="s">
        <v>7107</v>
      </c>
      <c r="E139" s="6" t="s">
        <v>7108</v>
      </c>
      <c r="F139" s="6" t="s">
        <v>7109</v>
      </c>
      <c r="G139" s="5" t="s">
        <v>7110</v>
      </c>
      <c r="H139" s="31">
        <v>200</v>
      </c>
      <c r="I139" s="6"/>
      <c r="J139" s="6"/>
      <c r="K139" s="6" t="s">
        <v>7111</v>
      </c>
      <c r="L139" s="6" t="s">
        <v>7112</v>
      </c>
      <c r="M139" s="6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</row>
    <row r="140" spans="1:112" s="64" customFormat="1" ht="12.75" hidden="1">
      <c r="A140" s="6"/>
      <c r="B140" s="6"/>
      <c r="C140" s="6"/>
      <c r="D140" s="6"/>
      <c r="E140" s="6"/>
      <c r="F140" s="6"/>
      <c r="G140" s="5" t="s">
        <v>7113</v>
      </c>
      <c r="H140" s="31">
        <v>275</v>
      </c>
      <c r="I140" s="6"/>
      <c r="J140" s="6"/>
      <c r="K140" s="6"/>
      <c r="L140" s="6"/>
      <c r="M140" s="6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</row>
    <row r="141" spans="1:112" s="64" customFormat="1" ht="12.75" hidden="1">
      <c r="A141" s="6"/>
      <c r="B141" s="6"/>
      <c r="C141" s="6"/>
      <c r="D141" s="6"/>
      <c r="E141" s="6"/>
      <c r="F141" s="6"/>
      <c r="G141" s="5" t="s">
        <v>3701</v>
      </c>
      <c r="H141" s="31">
        <v>14500</v>
      </c>
      <c r="I141" s="6"/>
      <c r="J141" s="6"/>
      <c r="K141" s="6"/>
      <c r="L141" s="6"/>
      <c r="M141" s="6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</row>
    <row r="142" spans="1:112" s="64" customFormat="1" ht="25.5" hidden="1">
      <c r="A142" s="6">
        <v>16</v>
      </c>
      <c r="B142" s="6"/>
      <c r="C142" s="6" t="s">
        <v>7114</v>
      </c>
      <c r="D142" s="6" t="s">
        <v>7115</v>
      </c>
      <c r="E142" s="6" t="s">
        <v>7116</v>
      </c>
      <c r="F142" s="6" t="s">
        <v>7117</v>
      </c>
      <c r="G142" s="5" t="s">
        <v>3733</v>
      </c>
      <c r="H142" s="31">
        <v>5000</v>
      </c>
      <c r="I142" s="6"/>
      <c r="J142" s="6"/>
      <c r="K142" s="6" t="s">
        <v>7092</v>
      </c>
      <c r="L142" s="6" t="s">
        <v>7118</v>
      </c>
      <c r="M142" s="6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</row>
    <row r="143" spans="1:112" s="64" customFormat="1" ht="25.5" hidden="1">
      <c r="A143" s="6">
        <v>17</v>
      </c>
      <c r="B143" s="6"/>
      <c r="C143" s="6" t="s">
        <v>7119</v>
      </c>
      <c r="D143" s="6" t="s">
        <v>7107</v>
      </c>
      <c r="E143" s="6" t="s">
        <v>7120</v>
      </c>
      <c r="F143" s="6" t="s">
        <v>7121</v>
      </c>
      <c r="G143" s="5" t="s">
        <v>3733</v>
      </c>
      <c r="H143" s="31">
        <v>5000</v>
      </c>
      <c r="I143" s="6"/>
      <c r="J143" s="6"/>
      <c r="K143" s="6" t="s">
        <v>7111</v>
      </c>
      <c r="L143" s="6" t="s">
        <v>7122</v>
      </c>
      <c r="M143" s="6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</row>
    <row r="144" spans="1:112" s="64" customFormat="1" ht="12.75" hidden="1">
      <c r="A144" s="6">
        <v>18</v>
      </c>
      <c r="B144" s="6"/>
      <c r="C144" s="6" t="s">
        <v>7123</v>
      </c>
      <c r="D144" s="6" t="s">
        <v>7124</v>
      </c>
      <c r="E144" s="6" t="s">
        <v>7125</v>
      </c>
      <c r="F144" s="6" t="s">
        <v>7126</v>
      </c>
      <c r="G144" s="5" t="s">
        <v>3733</v>
      </c>
      <c r="H144" s="31">
        <v>5000</v>
      </c>
      <c r="I144" s="6"/>
      <c r="J144" s="6"/>
      <c r="K144" s="6" t="s">
        <v>7092</v>
      </c>
      <c r="L144" s="6" t="s">
        <v>7127</v>
      </c>
      <c r="M144" s="6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</row>
    <row r="145" spans="1:112" s="64" customFormat="1" ht="12.75" hidden="1">
      <c r="A145" s="6">
        <v>19</v>
      </c>
      <c r="B145" s="6"/>
      <c r="C145" s="6" t="s">
        <v>7128</v>
      </c>
      <c r="D145" s="6" t="s">
        <v>7129</v>
      </c>
      <c r="E145" s="6" t="s">
        <v>7130</v>
      </c>
      <c r="F145" s="6" t="s">
        <v>7131</v>
      </c>
      <c r="G145" s="5" t="s">
        <v>3793</v>
      </c>
      <c r="H145" s="31">
        <v>200</v>
      </c>
      <c r="I145" s="6"/>
      <c r="J145" s="6"/>
      <c r="K145" s="6" t="s">
        <v>7111</v>
      </c>
      <c r="L145" s="6" t="s">
        <v>7132</v>
      </c>
      <c r="M145" s="6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</row>
    <row r="146" spans="1:112" s="64" customFormat="1" ht="12.75" hidden="1">
      <c r="A146" s="6"/>
      <c r="B146" s="6"/>
      <c r="C146" s="6"/>
      <c r="D146" s="6"/>
      <c r="E146" s="6"/>
      <c r="F146" s="6"/>
      <c r="G146" s="5" t="s">
        <v>3733</v>
      </c>
      <c r="H146" s="31">
        <v>10000</v>
      </c>
      <c r="I146" s="6"/>
      <c r="J146" s="6"/>
      <c r="K146" s="6"/>
      <c r="L146" s="6"/>
      <c r="M146" s="6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</row>
    <row r="147" spans="1:112" s="64" customFormat="1" ht="25.5" hidden="1">
      <c r="A147" s="6">
        <v>20</v>
      </c>
      <c r="B147" s="6"/>
      <c r="C147" s="6" t="s">
        <v>7133</v>
      </c>
      <c r="D147" s="6" t="s">
        <v>7134</v>
      </c>
      <c r="E147" s="6" t="s">
        <v>7135</v>
      </c>
      <c r="F147" s="6" t="s">
        <v>7136</v>
      </c>
      <c r="G147" s="5" t="s">
        <v>3793</v>
      </c>
      <c r="H147" s="31">
        <v>200</v>
      </c>
      <c r="I147" s="6"/>
      <c r="J147" s="6"/>
      <c r="K147" s="6" t="s">
        <v>7086</v>
      </c>
      <c r="L147" s="6" t="s">
        <v>7137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</row>
    <row r="148" spans="1:112" s="64" customFormat="1" ht="12.75" hidden="1">
      <c r="A148" s="6">
        <v>21</v>
      </c>
      <c r="B148" s="6"/>
      <c r="C148" s="6" t="s">
        <v>7138</v>
      </c>
      <c r="D148" s="6" t="s">
        <v>7139</v>
      </c>
      <c r="E148" s="6" t="s">
        <v>7140</v>
      </c>
      <c r="F148" s="6" t="s">
        <v>7141</v>
      </c>
      <c r="G148" s="5" t="s">
        <v>3793</v>
      </c>
      <c r="H148" s="31">
        <v>21750</v>
      </c>
      <c r="I148" s="6"/>
      <c r="J148" s="6"/>
      <c r="K148" s="6" t="s">
        <v>7142</v>
      </c>
      <c r="L148" s="6" t="s">
        <v>7143</v>
      </c>
      <c r="M148" s="6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</row>
    <row r="149" spans="1:112" s="64" customFormat="1" ht="12.75" hidden="1">
      <c r="A149" s="6"/>
      <c r="B149" s="6"/>
      <c r="C149" s="6"/>
      <c r="D149" s="6"/>
      <c r="E149" s="6"/>
      <c r="F149" s="6"/>
      <c r="G149" s="5" t="s">
        <v>3701</v>
      </c>
      <c r="H149" s="31">
        <v>1405000</v>
      </c>
      <c r="I149" s="6"/>
      <c r="J149" s="6"/>
      <c r="K149" s="6"/>
      <c r="L149" s="6"/>
      <c r="M149" s="6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</row>
    <row r="150" spans="1:112" s="64" customFormat="1" ht="25.5" hidden="1">
      <c r="A150" s="6">
        <v>22</v>
      </c>
      <c r="B150" s="6"/>
      <c r="C150" s="6" t="s">
        <v>7144</v>
      </c>
      <c r="D150" s="6" t="s">
        <v>7139</v>
      </c>
      <c r="E150" s="6" t="s">
        <v>7145</v>
      </c>
      <c r="F150" s="6" t="s">
        <v>7146</v>
      </c>
      <c r="G150" s="5" t="s">
        <v>3793</v>
      </c>
      <c r="H150" s="31">
        <v>16267</v>
      </c>
      <c r="I150" s="6"/>
      <c r="J150" s="6"/>
      <c r="K150" s="424">
        <v>42285</v>
      </c>
      <c r="L150" s="6" t="s">
        <v>7147</v>
      </c>
      <c r="M150" s="6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</row>
    <row r="151" spans="1:112" s="64" customFormat="1" ht="45.75" customHeight="1" hidden="1">
      <c r="A151" s="6">
        <v>23</v>
      </c>
      <c r="B151" s="6"/>
      <c r="C151" s="6" t="s">
        <v>7148</v>
      </c>
      <c r="D151" s="6" t="s">
        <v>7139</v>
      </c>
      <c r="E151" s="6" t="s">
        <v>7149</v>
      </c>
      <c r="F151" s="6" t="s">
        <v>7150</v>
      </c>
      <c r="G151" s="5" t="s">
        <v>3793</v>
      </c>
      <c r="H151" s="31">
        <v>2050</v>
      </c>
      <c r="I151" s="6"/>
      <c r="J151" s="6"/>
      <c r="K151" s="424">
        <v>42346</v>
      </c>
      <c r="L151" s="6" t="s">
        <v>7151</v>
      </c>
      <c r="M151" s="6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</row>
    <row r="152" spans="1:112" s="64" customFormat="1" ht="12.75" hidden="1">
      <c r="A152" s="6">
        <v>24</v>
      </c>
      <c r="B152" s="6"/>
      <c r="C152" s="6" t="s">
        <v>7152</v>
      </c>
      <c r="D152" s="6" t="s">
        <v>7139</v>
      </c>
      <c r="E152" s="6" t="s">
        <v>7153</v>
      </c>
      <c r="F152" s="6" t="s">
        <v>7154</v>
      </c>
      <c r="G152" s="5" t="s">
        <v>3793</v>
      </c>
      <c r="H152" s="31">
        <v>50</v>
      </c>
      <c r="I152" s="6"/>
      <c r="J152" s="6"/>
      <c r="K152" s="6" t="s">
        <v>7111</v>
      </c>
      <c r="L152" s="6" t="s">
        <v>7155</v>
      </c>
      <c r="M152" s="6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</row>
    <row r="153" spans="1:112" s="64" customFormat="1" ht="12.75" hidden="1">
      <c r="A153" s="6"/>
      <c r="B153" s="6"/>
      <c r="C153" s="6"/>
      <c r="D153" s="6"/>
      <c r="E153" s="6"/>
      <c r="F153" s="6"/>
      <c r="G153" s="5" t="s">
        <v>3733</v>
      </c>
      <c r="H153" s="31">
        <v>10000</v>
      </c>
      <c r="I153" s="6"/>
      <c r="J153" s="6"/>
      <c r="K153" s="6"/>
      <c r="L153" s="6"/>
      <c r="M153" s="6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</row>
    <row r="154" spans="1:112" s="64" customFormat="1" ht="12.75" hidden="1">
      <c r="A154" s="6">
        <v>25</v>
      </c>
      <c r="B154" s="6"/>
      <c r="C154" s="6" t="s">
        <v>7156</v>
      </c>
      <c r="D154" s="6" t="s">
        <v>7139</v>
      </c>
      <c r="E154" s="6" t="s">
        <v>7157</v>
      </c>
      <c r="F154" s="6" t="s">
        <v>7158</v>
      </c>
      <c r="G154" s="5" t="s">
        <v>3733</v>
      </c>
      <c r="H154" s="31">
        <v>5000</v>
      </c>
      <c r="I154" s="6"/>
      <c r="J154" s="6"/>
      <c r="K154" s="6" t="s">
        <v>7159</v>
      </c>
      <c r="L154" s="6" t="s">
        <v>7160</v>
      </c>
      <c r="M154" s="6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</row>
    <row r="155" spans="1:112" s="64" customFormat="1" ht="12.75" hidden="1">
      <c r="A155" s="6">
        <v>26</v>
      </c>
      <c r="B155" s="6"/>
      <c r="C155" s="6" t="s">
        <v>7161</v>
      </c>
      <c r="D155" s="6" t="s">
        <v>7139</v>
      </c>
      <c r="E155" s="6" t="s">
        <v>7162</v>
      </c>
      <c r="F155" s="6" t="s">
        <v>7163</v>
      </c>
      <c r="G155" s="5" t="s">
        <v>3793</v>
      </c>
      <c r="H155" s="31">
        <v>50</v>
      </c>
      <c r="I155" s="6"/>
      <c r="J155" s="6"/>
      <c r="K155" s="6" t="s">
        <v>7092</v>
      </c>
      <c r="L155" s="6" t="s">
        <v>7164</v>
      </c>
      <c r="M155" s="6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</row>
    <row r="156" spans="1:112" s="64" customFormat="1" ht="12.75" hidden="1">
      <c r="A156" s="6"/>
      <c r="B156" s="6"/>
      <c r="C156" s="6"/>
      <c r="D156" s="6"/>
      <c r="E156" s="6"/>
      <c r="F156" s="6"/>
      <c r="G156" s="5" t="s">
        <v>3733</v>
      </c>
      <c r="H156" s="31">
        <v>10000</v>
      </c>
      <c r="I156" s="6"/>
      <c r="J156" s="6"/>
      <c r="K156" s="6"/>
      <c r="L156" s="6"/>
      <c r="M156" s="6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</row>
    <row r="157" spans="1:112" s="64" customFormat="1" ht="12.75" hidden="1">
      <c r="A157" s="6">
        <v>27</v>
      </c>
      <c r="B157" s="6"/>
      <c r="C157" s="6" t="s">
        <v>7165</v>
      </c>
      <c r="D157" s="6" t="s">
        <v>7139</v>
      </c>
      <c r="E157" s="6" t="s">
        <v>7166</v>
      </c>
      <c r="F157" s="6" t="s">
        <v>7167</v>
      </c>
      <c r="G157" s="5" t="s">
        <v>7110</v>
      </c>
      <c r="H157" s="31">
        <v>200</v>
      </c>
      <c r="I157" s="6"/>
      <c r="J157" s="6"/>
      <c r="K157" s="424">
        <v>42132</v>
      </c>
      <c r="L157" s="6" t="s">
        <v>7168</v>
      </c>
      <c r="M157" s="6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</row>
    <row r="158" spans="1:112" s="64" customFormat="1" ht="12.75" hidden="1">
      <c r="A158" s="6"/>
      <c r="B158" s="6"/>
      <c r="C158" s="6"/>
      <c r="D158" s="6"/>
      <c r="E158" s="6"/>
      <c r="F158" s="6"/>
      <c r="G158" s="5" t="s">
        <v>7113</v>
      </c>
      <c r="H158" s="31">
        <v>36800</v>
      </c>
      <c r="I158" s="6"/>
      <c r="J158" s="6"/>
      <c r="K158" s="6"/>
      <c r="L158" s="6"/>
      <c r="M158" s="6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</row>
    <row r="159" spans="1:112" s="64" customFormat="1" ht="25.5" hidden="1">
      <c r="A159" s="6">
        <v>28</v>
      </c>
      <c r="B159" s="6"/>
      <c r="C159" s="6" t="s">
        <v>7169</v>
      </c>
      <c r="D159" s="6" t="s">
        <v>7139</v>
      </c>
      <c r="E159" s="6" t="s">
        <v>7170</v>
      </c>
      <c r="F159" s="6" t="s">
        <v>7171</v>
      </c>
      <c r="G159" s="5" t="s">
        <v>3793</v>
      </c>
      <c r="H159" s="31">
        <v>180</v>
      </c>
      <c r="I159" s="6"/>
      <c r="J159" s="6"/>
      <c r="K159" s="6" t="s">
        <v>7172</v>
      </c>
      <c r="L159" s="6" t="s">
        <v>7173</v>
      </c>
      <c r="M159" s="6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</row>
    <row r="160" spans="1:112" s="64" customFormat="1" ht="12.75" hidden="1">
      <c r="A160" s="6"/>
      <c r="B160" s="6"/>
      <c r="C160" s="6"/>
      <c r="D160" s="6"/>
      <c r="E160" s="6"/>
      <c r="F160" s="6"/>
      <c r="G160" s="5" t="s">
        <v>3733</v>
      </c>
      <c r="H160" s="31">
        <v>7000</v>
      </c>
      <c r="I160" s="6"/>
      <c r="J160" s="6"/>
      <c r="K160" s="6"/>
      <c r="L160" s="6"/>
      <c r="M160" s="6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</row>
    <row r="161" spans="1:112" s="64" customFormat="1" ht="12.75" hidden="1">
      <c r="A161" s="6">
        <v>29</v>
      </c>
      <c r="B161" s="6"/>
      <c r="C161" s="6" t="s">
        <v>7174</v>
      </c>
      <c r="D161" s="6" t="s">
        <v>7139</v>
      </c>
      <c r="E161" s="6" t="s">
        <v>7175</v>
      </c>
      <c r="F161" s="6" t="s">
        <v>7176</v>
      </c>
      <c r="G161" s="5" t="s">
        <v>4025</v>
      </c>
      <c r="H161" s="31">
        <v>45300</v>
      </c>
      <c r="I161" s="6"/>
      <c r="J161" s="6"/>
      <c r="K161" s="6" t="s">
        <v>7092</v>
      </c>
      <c r="L161" s="6" t="s">
        <v>7177</v>
      </c>
      <c r="M161" s="6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</row>
    <row r="162" spans="1:112" s="64" customFormat="1" ht="12.75" hidden="1">
      <c r="A162" s="6">
        <v>30</v>
      </c>
      <c r="B162" s="6"/>
      <c r="C162" s="6" t="s">
        <v>7178</v>
      </c>
      <c r="D162" s="6" t="s">
        <v>7139</v>
      </c>
      <c r="E162" s="6" t="s">
        <v>7179</v>
      </c>
      <c r="F162" s="6" t="s">
        <v>7180</v>
      </c>
      <c r="G162" s="5" t="s">
        <v>3793</v>
      </c>
      <c r="H162" s="31">
        <v>200</v>
      </c>
      <c r="I162" s="6"/>
      <c r="J162" s="6"/>
      <c r="K162" s="6" t="s">
        <v>7092</v>
      </c>
      <c r="L162" s="6" t="s">
        <v>7181</v>
      </c>
      <c r="M162" s="6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</row>
    <row r="163" spans="1:112" s="64" customFormat="1" ht="12.75" hidden="1">
      <c r="A163" s="6"/>
      <c r="B163" s="6"/>
      <c r="C163" s="6"/>
      <c r="D163" s="6"/>
      <c r="E163" s="6"/>
      <c r="F163" s="6"/>
      <c r="G163" s="5" t="s">
        <v>3701</v>
      </c>
      <c r="H163" s="31">
        <v>9000</v>
      </c>
      <c r="I163" s="6"/>
      <c r="J163" s="6"/>
      <c r="K163" s="6"/>
      <c r="L163" s="6"/>
      <c r="M163" s="6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</row>
    <row r="164" spans="1:112" s="64" customFormat="1" ht="25.5" hidden="1">
      <c r="A164" s="6">
        <v>31</v>
      </c>
      <c r="B164" s="6"/>
      <c r="C164" s="6" t="s">
        <v>7182</v>
      </c>
      <c r="D164" s="6" t="s">
        <v>7139</v>
      </c>
      <c r="E164" s="6" t="s">
        <v>7183</v>
      </c>
      <c r="F164" s="6" t="s">
        <v>7184</v>
      </c>
      <c r="G164" s="5" t="s">
        <v>3733</v>
      </c>
      <c r="H164" s="31">
        <v>5000</v>
      </c>
      <c r="I164" s="6"/>
      <c r="J164" s="6"/>
      <c r="K164" s="6" t="s">
        <v>7172</v>
      </c>
      <c r="L164" s="6" t="s">
        <v>7185</v>
      </c>
      <c r="M164" s="6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</row>
    <row r="165" spans="1:112" s="64" customFormat="1" ht="25.5" hidden="1">
      <c r="A165" s="6">
        <v>32</v>
      </c>
      <c r="B165" s="6"/>
      <c r="C165" s="6" t="s">
        <v>7169</v>
      </c>
      <c r="D165" s="6" t="s">
        <v>7139</v>
      </c>
      <c r="E165" s="6" t="s">
        <v>7186</v>
      </c>
      <c r="F165" s="6" t="s">
        <v>7187</v>
      </c>
      <c r="G165" s="5" t="s">
        <v>3733</v>
      </c>
      <c r="H165" s="31">
        <v>6900</v>
      </c>
      <c r="I165" s="6"/>
      <c r="J165" s="6"/>
      <c r="K165" s="6" t="s">
        <v>7092</v>
      </c>
      <c r="L165" s="6" t="s">
        <v>7188</v>
      </c>
      <c r="M165" s="6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</row>
    <row r="166" spans="1:112" s="64" customFormat="1" ht="25.5" hidden="1">
      <c r="A166" s="6">
        <v>33</v>
      </c>
      <c r="B166" s="6"/>
      <c r="C166" s="6" t="s">
        <v>7189</v>
      </c>
      <c r="D166" s="6" t="s">
        <v>7139</v>
      </c>
      <c r="E166" s="6" t="s">
        <v>7190</v>
      </c>
      <c r="F166" s="6" t="s">
        <v>7191</v>
      </c>
      <c r="G166" s="5" t="s">
        <v>3733</v>
      </c>
      <c r="H166" s="31">
        <v>8700</v>
      </c>
      <c r="I166" s="6"/>
      <c r="J166" s="6"/>
      <c r="K166" s="6" t="s">
        <v>7159</v>
      </c>
      <c r="L166" s="6" t="s">
        <v>7192</v>
      </c>
      <c r="M166" s="6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</row>
    <row r="167" spans="1:112" s="64" customFormat="1" ht="25.5" hidden="1">
      <c r="A167" s="6">
        <v>34</v>
      </c>
      <c r="B167" s="6"/>
      <c r="C167" s="6" t="s">
        <v>7193</v>
      </c>
      <c r="D167" s="6" t="s">
        <v>7139</v>
      </c>
      <c r="E167" s="6" t="s">
        <v>7194</v>
      </c>
      <c r="F167" s="6" t="s">
        <v>7195</v>
      </c>
      <c r="G167" s="5" t="s">
        <v>3733</v>
      </c>
      <c r="H167" s="31">
        <v>8668</v>
      </c>
      <c r="I167" s="6"/>
      <c r="J167" s="6"/>
      <c r="K167" s="6" t="s">
        <v>7159</v>
      </c>
      <c r="L167" s="6" t="s">
        <v>7196</v>
      </c>
      <c r="M167" s="6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</row>
    <row r="168" spans="1:112" s="64" customFormat="1" ht="12.75" hidden="1">
      <c r="A168" s="6">
        <v>35</v>
      </c>
      <c r="B168" s="6"/>
      <c r="C168" s="6" t="s">
        <v>7197</v>
      </c>
      <c r="D168" s="6" t="s">
        <v>7139</v>
      </c>
      <c r="E168" s="6" t="s">
        <v>7198</v>
      </c>
      <c r="F168" s="6" t="s">
        <v>7199</v>
      </c>
      <c r="G168" s="5" t="s">
        <v>3733</v>
      </c>
      <c r="H168" s="31">
        <v>4900</v>
      </c>
      <c r="I168" s="6"/>
      <c r="J168" s="6"/>
      <c r="K168" s="6" t="s">
        <v>7092</v>
      </c>
      <c r="L168" s="6" t="s">
        <v>7200</v>
      </c>
      <c r="M168" s="6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</row>
    <row r="169" spans="1:112" s="64" customFormat="1" ht="25.5" hidden="1">
      <c r="A169" s="6">
        <v>36</v>
      </c>
      <c r="B169" s="6"/>
      <c r="C169" s="6" t="s">
        <v>7201</v>
      </c>
      <c r="D169" s="6" t="s">
        <v>7089</v>
      </c>
      <c r="E169" s="6" t="s">
        <v>7202</v>
      </c>
      <c r="F169" s="6" t="s">
        <v>7203</v>
      </c>
      <c r="G169" s="5" t="s">
        <v>3733</v>
      </c>
      <c r="H169" s="31">
        <v>4900</v>
      </c>
      <c r="I169" s="6"/>
      <c r="J169" s="6"/>
      <c r="K169" s="6" t="s">
        <v>6798</v>
      </c>
      <c r="L169" s="6" t="s">
        <v>7204</v>
      </c>
      <c r="M169" s="6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</row>
    <row r="170" spans="1:112" s="64" customFormat="1" ht="12.75" hidden="1">
      <c r="A170" s="6">
        <v>37</v>
      </c>
      <c r="B170" s="6"/>
      <c r="C170" s="6" t="s">
        <v>7205</v>
      </c>
      <c r="D170" s="6" t="s">
        <v>246</v>
      </c>
      <c r="E170" s="6" t="s">
        <v>7206</v>
      </c>
      <c r="F170" s="6" t="s">
        <v>7207</v>
      </c>
      <c r="G170" s="5" t="s">
        <v>3733</v>
      </c>
      <c r="I170" s="6"/>
      <c r="J170" s="31">
        <v>5250</v>
      </c>
      <c r="K170" s="6" t="s">
        <v>6798</v>
      </c>
      <c r="L170" s="6" t="s">
        <v>7208</v>
      </c>
      <c r="M170" s="6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</row>
    <row r="171" spans="1:112" s="64" customFormat="1" ht="25.5" hidden="1">
      <c r="A171" s="6">
        <v>38</v>
      </c>
      <c r="B171" s="6"/>
      <c r="C171" s="6" t="s">
        <v>7209</v>
      </c>
      <c r="D171" s="6" t="s">
        <v>246</v>
      </c>
      <c r="E171" s="6" t="s">
        <v>7210</v>
      </c>
      <c r="F171" s="6" t="s">
        <v>7211</v>
      </c>
      <c r="G171" s="5" t="s">
        <v>4025</v>
      </c>
      <c r="H171" s="31">
        <v>200</v>
      </c>
      <c r="I171" s="6"/>
      <c r="J171" s="6"/>
      <c r="K171" s="6" t="s">
        <v>6798</v>
      </c>
      <c r="L171" s="6" t="s">
        <v>7212</v>
      </c>
      <c r="M171" s="6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</row>
    <row r="172" spans="1:112" s="64" customFormat="1" ht="12.75" hidden="1">
      <c r="A172" s="6"/>
      <c r="B172" s="6"/>
      <c r="C172" s="6"/>
      <c r="D172" s="6"/>
      <c r="E172" s="6"/>
      <c r="F172" s="6"/>
      <c r="G172" s="5" t="s">
        <v>3733</v>
      </c>
      <c r="H172" s="31">
        <v>5000</v>
      </c>
      <c r="I172" s="6"/>
      <c r="J172" s="6"/>
      <c r="K172" s="6"/>
      <c r="L172" s="6"/>
      <c r="M172" s="6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</row>
    <row r="173" spans="1:112" s="64" customFormat="1" ht="25.5" hidden="1">
      <c r="A173" s="6">
        <v>39</v>
      </c>
      <c r="B173" s="6"/>
      <c r="C173" s="6" t="s">
        <v>7209</v>
      </c>
      <c r="D173" s="6" t="s">
        <v>246</v>
      </c>
      <c r="E173" s="6" t="s">
        <v>7213</v>
      </c>
      <c r="F173" s="6" t="s">
        <v>7214</v>
      </c>
      <c r="G173" s="5" t="s">
        <v>3733</v>
      </c>
      <c r="I173" s="6"/>
      <c r="J173" s="31">
        <v>4880</v>
      </c>
      <c r="K173" s="6" t="s">
        <v>6798</v>
      </c>
      <c r="L173" s="6" t="s">
        <v>7215</v>
      </c>
      <c r="M173" s="6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</row>
    <row r="174" spans="1:112" s="64" customFormat="1" ht="25.5" hidden="1">
      <c r="A174" s="6">
        <v>40</v>
      </c>
      <c r="B174" s="6"/>
      <c r="C174" s="6" t="s">
        <v>7216</v>
      </c>
      <c r="D174" s="6" t="s">
        <v>7217</v>
      </c>
      <c r="E174" s="6" t="s">
        <v>7218</v>
      </c>
      <c r="F174" s="6" t="s">
        <v>7219</v>
      </c>
      <c r="G174" s="5" t="s">
        <v>3793</v>
      </c>
      <c r="H174" s="31">
        <v>200</v>
      </c>
      <c r="I174" s="6"/>
      <c r="J174" s="6"/>
      <c r="K174" s="6" t="s">
        <v>7220</v>
      </c>
      <c r="L174" s="6" t="s">
        <v>7221</v>
      </c>
      <c r="M174" s="6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</row>
    <row r="175" spans="1:112" s="64" customFormat="1" ht="12.75" hidden="1">
      <c r="A175" s="6"/>
      <c r="B175" s="6"/>
      <c r="C175" s="6"/>
      <c r="D175" s="6"/>
      <c r="E175" s="6"/>
      <c r="F175" s="6"/>
      <c r="G175" s="5" t="s">
        <v>3733</v>
      </c>
      <c r="H175" s="31">
        <v>5000</v>
      </c>
      <c r="I175" s="6"/>
      <c r="J175" s="6"/>
      <c r="K175" s="6"/>
      <c r="L175" s="6"/>
      <c r="M175" s="6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</row>
    <row r="176" spans="1:112" s="64" customFormat="1" ht="12.75" hidden="1">
      <c r="A176" s="6">
        <v>41</v>
      </c>
      <c r="B176" s="6"/>
      <c r="C176" s="6" t="s">
        <v>7222</v>
      </c>
      <c r="D176" s="6" t="s">
        <v>7217</v>
      </c>
      <c r="E176" s="6" t="s">
        <v>7223</v>
      </c>
      <c r="F176" s="6" t="s">
        <v>7224</v>
      </c>
      <c r="G176" s="5" t="s">
        <v>3701</v>
      </c>
      <c r="H176" s="31">
        <v>11000</v>
      </c>
      <c r="I176" s="6"/>
      <c r="J176" s="6"/>
      <c r="K176" s="6" t="s">
        <v>7220</v>
      </c>
      <c r="L176" s="6" t="s">
        <v>7225</v>
      </c>
      <c r="M176" s="6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</row>
    <row r="177" spans="1:112" s="64" customFormat="1" ht="25.5" hidden="1">
      <c r="A177" s="6">
        <v>42</v>
      </c>
      <c r="B177" s="6"/>
      <c r="C177" s="6" t="s">
        <v>7226</v>
      </c>
      <c r="D177" s="6" t="s">
        <v>246</v>
      </c>
      <c r="E177" s="6" t="s">
        <v>7227</v>
      </c>
      <c r="F177" s="6" t="s">
        <v>7228</v>
      </c>
      <c r="G177" s="5" t="s">
        <v>3793</v>
      </c>
      <c r="I177" s="6"/>
      <c r="J177" s="31">
        <v>23130</v>
      </c>
      <c r="K177" s="6" t="s">
        <v>7220</v>
      </c>
      <c r="L177" s="6" t="s">
        <v>7229</v>
      </c>
      <c r="M177" s="6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</row>
    <row r="178" spans="1:112" s="64" customFormat="1" ht="12.75" hidden="1">
      <c r="A178" s="6">
        <v>43</v>
      </c>
      <c r="B178" s="6"/>
      <c r="C178" s="6" t="s">
        <v>7230</v>
      </c>
      <c r="D178" s="6" t="s">
        <v>7231</v>
      </c>
      <c r="E178" s="6" t="s">
        <v>7232</v>
      </c>
      <c r="F178" s="6" t="s">
        <v>7233</v>
      </c>
      <c r="G178" s="5" t="s">
        <v>3733</v>
      </c>
      <c r="H178" s="31">
        <v>20000</v>
      </c>
      <c r="I178" s="6"/>
      <c r="J178" s="6"/>
      <c r="K178" s="6" t="s">
        <v>7142</v>
      </c>
      <c r="L178" s="6" t="s">
        <v>7234</v>
      </c>
      <c r="M178" s="6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</row>
    <row r="179" spans="1:112" s="64" customFormat="1" ht="25.5" hidden="1">
      <c r="A179" s="6">
        <v>44</v>
      </c>
      <c r="B179" s="6"/>
      <c r="C179" s="6" t="s">
        <v>7235</v>
      </c>
      <c r="D179" s="6" t="s">
        <v>7107</v>
      </c>
      <c r="E179" s="6" t="s">
        <v>7236</v>
      </c>
      <c r="F179" s="6" t="s">
        <v>7237</v>
      </c>
      <c r="G179" s="5" t="s">
        <v>3733</v>
      </c>
      <c r="H179" s="31">
        <v>3000</v>
      </c>
      <c r="I179" s="6"/>
      <c r="J179" s="6"/>
      <c r="K179" s="424">
        <v>42314</v>
      </c>
      <c r="L179" s="6" t="s">
        <v>7238</v>
      </c>
      <c r="M179" s="6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</row>
    <row r="180" spans="1:112" s="64" customFormat="1" ht="12.75" hidden="1">
      <c r="A180" s="6"/>
      <c r="B180" s="6"/>
      <c r="C180" s="6"/>
      <c r="D180" s="6"/>
      <c r="E180" s="6"/>
      <c r="F180" s="6"/>
      <c r="G180" s="5" t="s">
        <v>3701</v>
      </c>
      <c r="H180" s="31">
        <v>100</v>
      </c>
      <c r="I180" s="6"/>
      <c r="J180" s="6"/>
      <c r="K180" s="6"/>
      <c r="L180" s="6"/>
      <c r="M180" s="6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</row>
    <row r="181" spans="1:112" s="64" customFormat="1" ht="25.5" hidden="1">
      <c r="A181" s="6">
        <v>45</v>
      </c>
      <c r="B181" s="6"/>
      <c r="C181" s="6" t="s">
        <v>7239</v>
      </c>
      <c r="D181" s="6" t="s">
        <v>7231</v>
      </c>
      <c r="E181" s="6" t="s">
        <v>7240</v>
      </c>
      <c r="F181" s="6" t="s">
        <v>7241</v>
      </c>
      <c r="G181" s="5" t="s">
        <v>3693</v>
      </c>
      <c r="H181" s="31">
        <v>200</v>
      </c>
      <c r="I181" s="6"/>
      <c r="J181" s="6"/>
      <c r="K181" s="424">
        <v>42344</v>
      </c>
      <c r="L181" s="6" t="s">
        <v>7242</v>
      </c>
      <c r="M181" s="6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</row>
    <row r="182" spans="1:112" s="64" customFormat="1" ht="12.75" hidden="1">
      <c r="A182" s="6"/>
      <c r="B182" s="6"/>
      <c r="C182" s="6"/>
      <c r="D182" s="6"/>
      <c r="E182" s="6"/>
      <c r="F182" s="6"/>
      <c r="G182" s="426" t="s">
        <v>3733</v>
      </c>
      <c r="H182" s="31">
        <v>5000</v>
      </c>
      <c r="I182" s="6"/>
      <c r="J182" s="6"/>
      <c r="K182" s="6"/>
      <c r="L182" s="6"/>
      <c r="M182" s="6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</row>
    <row r="183" spans="1:112" s="64" customFormat="1" ht="12.75" hidden="1">
      <c r="A183" s="6"/>
      <c r="B183" s="81"/>
      <c r="E183" s="6"/>
      <c r="F183" s="6"/>
      <c r="G183" s="426" t="s">
        <v>3733</v>
      </c>
      <c r="H183" s="31">
        <v>5000</v>
      </c>
      <c r="I183" s="6"/>
      <c r="J183" s="6"/>
      <c r="K183" s="6"/>
      <c r="L183" s="6"/>
      <c r="M183" s="6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</row>
    <row r="184" spans="1:112" s="64" customFormat="1" ht="25.5" hidden="1">
      <c r="A184" s="6">
        <v>46</v>
      </c>
      <c r="B184" s="6"/>
      <c r="C184" s="6" t="s">
        <v>7243</v>
      </c>
      <c r="D184" s="6" t="s">
        <v>7244</v>
      </c>
      <c r="E184" s="6" t="s">
        <v>7245</v>
      </c>
      <c r="F184" s="6" t="s">
        <v>7246</v>
      </c>
      <c r="G184" s="5" t="s">
        <v>3693</v>
      </c>
      <c r="H184" s="31">
        <v>200</v>
      </c>
      <c r="I184" s="6"/>
      <c r="J184" s="6"/>
      <c r="K184" s="6" t="s">
        <v>7247</v>
      </c>
      <c r="L184" s="6" t="s">
        <v>7248</v>
      </c>
      <c r="M184" s="6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</row>
    <row r="185" spans="1:112" s="64" customFormat="1" ht="12.75" hidden="1">
      <c r="A185" s="6"/>
      <c r="B185" s="6"/>
      <c r="C185" s="6"/>
      <c r="D185" s="6"/>
      <c r="E185" s="6"/>
      <c r="F185" s="6"/>
      <c r="G185" s="426" t="s">
        <v>3733</v>
      </c>
      <c r="H185" s="31">
        <v>5000</v>
      </c>
      <c r="I185" s="6"/>
      <c r="J185" s="6"/>
      <c r="K185" s="6"/>
      <c r="L185" s="6"/>
      <c r="M185" s="6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</row>
    <row r="186" spans="1:112" s="64" customFormat="1" ht="25.5" hidden="1">
      <c r="A186" s="6">
        <v>47</v>
      </c>
      <c r="B186" s="6"/>
      <c r="C186" s="6" t="s">
        <v>7249</v>
      </c>
      <c r="D186" s="6" t="s">
        <v>7244</v>
      </c>
      <c r="E186" s="6" t="s">
        <v>7250</v>
      </c>
      <c r="F186" s="6" t="s">
        <v>7251</v>
      </c>
      <c r="G186" s="426" t="s">
        <v>3693</v>
      </c>
      <c r="H186" s="31">
        <v>6850</v>
      </c>
      <c r="I186" s="6"/>
      <c r="J186" s="6"/>
      <c r="K186" s="6" t="s">
        <v>7220</v>
      </c>
      <c r="L186" s="6" t="s">
        <v>7252</v>
      </c>
      <c r="M186" s="6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</row>
    <row r="187" spans="1:112" s="64" customFormat="1" ht="25.5" hidden="1">
      <c r="A187" s="6">
        <v>48</v>
      </c>
      <c r="B187" s="6"/>
      <c r="C187" s="6" t="s">
        <v>7253</v>
      </c>
      <c r="D187" s="6" t="s">
        <v>7244</v>
      </c>
      <c r="E187" s="6" t="s">
        <v>7254</v>
      </c>
      <c r="F187" s="6" t="s">
        <v>7255</v>
      </c>
      <c r="G187" s="426" t="s">
        <v>3793</v>
      </c>
      <c r="H187" s="31">
        <v>6099</v>
      </c>
      <c r="I187" s="6"/>
      <c r="J187" s="6"/>
      <c r="K187" s="6" t="s">
        <v>7220</v>
      </c>
      <c r="L187" s="6" t="s">
        <v>7256</v>
      </c>
      <c r="M187" s="6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</row>
    <row r="188" spans="1:112" s="64" customFormat="1" ht="25.5" hidden="1">
      <c r="A188" s="6">
        <v>49</v>
      </c>
      <c r="B188" s="6"/>
      <c r="C188" s="6" t="s">
        <v>7257</v>
      </c>
      <c r="D188" s="6" t="s">
        <v>7244</v>
      </c>
      <c r="E188" s="6" t="s">
        <v>7258</v>
      </c>
      <c r="F188" s="6" t="s">
        <v>7259</v>
      </c>
      <c r="G188" s="426" t="s">
        <v>3793</v>
      </c>
      <c r="H188" s="31">
        <v>10479</v>
      </c>
      <c r="I188" s="6"/>
      <c r="J188" s="6"/>
      <c r="K188" s="6" t="s">
        <v>7220</v>
      </c>
      <c r="L188" s="6" t="s">
        <v>7260</v>
      </c>
      <c r="M188" s="6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</row>
    <row r="189" spans="1:112" s="64" customFormat="1" ht="25.5" hidden="1">
      <c r="A189" s="6">
        <v>50</v>
      </c>
      <c r="B189" s="6"/>
      <c r="C189" s="6" t="s">
        <v>2472</v>
      </c>
      <c r="D189" s="6" t="s">
        <v>7244</v>
      </c>
      <c r="E189" s="6" t="s">
        <v>7261</v>
      </c>
      <c r="F189" s="6" t="s">
        <v>7262</v>
      </c>
      <c r="G189" s="426" t="s">
        <v>3793</v>
      </c>
      <c r="H189" s="31">
        <v>11187</v>
      </c>
      <c r="I189" s="6"/>
      <c r="J189" s="6"/>
      <c r="K189" s="6" t="s">
        <v>7220</v>
      </c>
      <c r="L189" s="6" t="s">
        <v>7263</v>
      </c>
      <c r="M189" s="6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</row>
    <row r="190" spans="1:112" s="64" customFormat="1" ht="12.75" hidden="1">
      <c r="A190" s="6">
        <v>51</v>
      </c>
      <c r="B190" s="6"/>
      <c r="C190" s="6" t="s">
        <v>7264</v>
      </c>
      <c r="D190" s="6" t="s">
        <v>7244</v>
      </c>
      <c r="E190" s="6" t="s">
        <v>7265</v>
      </c>
      <c r="F190" s="6" t="s">
        <v>7266</v>
      </c>
      <c r="G190" s="5" t="s">
        <v>3693</v>
      </c>
      <c r="H190" s="31">
        <v>1475</v>
      </c>
      <c r="I190" s="6"/>
      <c r="J190" s="6"/>
      <c r="K190" s="6" t="s">
        <v>7267</v>
      </c>
      <c r="L190" s="6" t="s">
        <v>7268</v>
      </c>
      <c r="M190" s="6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</row>
    <row r="191" spans="1:112" s="64" customFormat="1" ht="12.75" hidden="1">
      <c r="A191" s="6"/>
      <c r="B191" s="6"/>
      <c r="C191" s="6"/>
      <c r="D191" s="6"/>
      <c r="E191" s="6"/>
      <c r="F191" s="6"/>
      <c r="G191" s="426" t="s">
        <v>3733</v>
      </c>
      <c r="H191" s="31">
        <v>5000</v>
      </c>
      <c r="I191" s="6"/>
      <c r="J191" s="6"/>
      <c r="K191" s="6"/>
      <c r="L191" s="6"/>
      <c r="M191" s="6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</row>
    <row r="192" spans="1:112" s="64" customFormat="1" ht="25.5" hidden="1">
      <c r="A192" s="6">
        <v>52</v>
      </c>
      <c r="B192" s="6"/>
      <c r="C192" s="6" t="s">
        <v>7269</v>
      </c>
      <c r="D192" s="6" t="s">
        <v>7270</v>
      </c>
      <c r="E192" s="6" t="s">
        <v>7271</v>
      </c>
      <c r="F192" s="6" t="s">
        <v>7272</v>
      </c>
      <c r="G192" s="5" t="s">
        <v>3693</v>
      </c>
      <c r="H192" s="31">
        <v>195</v>
      </c>
      <c r="I192" s="6"/>
      <c r="J192" s="6"/>
      <c r="K192" s="424">
        <v>42013</v>
      </c>
      <c r="L192" s="6" t="s">
        <v>7273</v>
      </c>
      <c r="M192" s="6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</row>
    <row r="193" spans="1:112" s="64" customFormat="1" ht="12.75" hidden="1">
      <c r="A193" s="6"/>
      <c r="B193" s="6"/>
      <c r="C193" s="6"/>
      <c r="D193" s="6"/>
      <c r="E193" s="6"/>
      <c r="F193" s="6"/>
      <c r="G193" s="426" t="s">
        <v>3733</v>
      </c>
      <c r="H193" s="31">
        <v>10000</v>
      </c>
      <c r="I193" s="6"/>
      <c r="J193" s="6"/>
      <c r="K193" s="6"/>
      <c r="L193" s="6"/>
      <c r="M193" s="6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</row>
    <row r="194" spans="1:112" s="64" customFormat="1" ht="25.5" hidden="1">
      <c r="A194" s="6">
        <v>53</v>
      </c>
      <c r="B194" s="6"/>
      <c r="C194" s="6" t="s">
        <v>245</v>
      </c>
      <c r="D194" s="6" t="s">
        <v>7270</v>
      </c>
      <c r="E194" s="6" t="s">
        <v>7274</v>
      </c>
      <c r="F194" s="6" t="s">
        <v>7275</v>
      </c>
      <c r="G194" s="426" t="s">
        <v>3733</v>
      </c>
      <c r="I194" s="6"/>
      <c r="J194" s="31">
        <v>9050</v>
      </c>
      <c r="K194" s="6" t="s">
        <v>7220</v>
      </c>
      <c r="L194" s="6" t="s">
        <v>7276</v>
      </c>
      <c r="M194" s="6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</row>
    <row r="195" spans="1:112" s="64" customFormat="1" ht="12.75" hidden="1">
      <c r="A195" s="6">
        <v>54</v>
      </c>
      <c r="B195" s="6"/>
      <c r="C195" s="6" t="s">
        <v>7277</v>
      </c>
      <c r="D195" s="6" t="s">
        <v>7270</v>
      </c>
      <c r="E195" s="6" t="s">
        <v>7278</v>
      </c>
      <c r="F195" s="6" t="s">
        <v>7279</v>
      </c>
      <c r="G195" s="426" t="s">
        <v>3701</v>
      </c>
      <c r="H195" s="31">
        <v>12600</v>
      </c>
      <c r="I195" s="6"/>
      <c r="J195" s="6"/>
      <c r="K195" s="424">
        <v>42013</v>
      </c>
      <c r="L195" s="6" t="s">
        <v>7280</v>
      </c>
      <c r="M195" s="6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</row>
    <row r="196" spans="1:112" s="64" customFormat="1" ht="12.75" hidden="1">
      <c r="A196" s="6">
        <v>55</v>
      </c>
      <c r="B196" s="6"/>
      <c r="C196" s="6" t="s">
        <v>7281</v>
      </c>
      <c r="D196" s="6" t="s">
        <v>7270</v>
      </c>
      <c r="E196" s="6" t="s">
        <v>7282</v>
      </c>
      <c r="F196" s="6" t="s">
        <v>7283</v>
      </c>
      <c r="G196" s="426" t="s">
        <v>3793</v>
      </c>
      <c r="H196" s="427">
        <v>200</v>
      </c>
      <c r="I196" s="6"/>
      <c r="J196" s="6"/>
      <c r="K196" s="424">
        <v>42248</v>
      </c>
      <c r="L196" s="6" t="s">
        <v>7284</v>
      </c>
      <c r="M196" s="6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</row>
    <row r="197" spans="1:112" s="64" customFormat="1" ht="12.75" hidden="1">
      <c r="A197" s="6"/>
      <c r="B197" s="6"/>
      <c r="C197" s="6"/>
      <c r="D197" s="6"/>
      <c r="E197" s="6"/>
      <c r="F197" s="6"/>
      <c r="G197" s="426" t="s">
        <v>5506</v>
      </c>
      <c r="H197" s="427">
        <v>10000</v>
      </c>
      <c r="I197" s="6"/>
      <c r="J197" s="6"/>
      <c r="K197" s="424"/>
      <c r="L197" s="6"/>
      <c r="M197" s="6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</row>
    <row r="198" spans="1:112" s="64" customFormat="1" ht="12.75" hidden="1">
      <c r="A198" s="6"/>
      <c r="B198" s="6"/>
      <c r="C198" s="6"/>
      <c r="D198" s="6"/>
      <c r="E198" s="6"/>
      <c r="F198" s="6"/>
      <c r="G198" s="426" t="s">
        <v>4412</v>
      </c>
      <c r="H198" s="427">
        <v>200</v>
      </c>
      <c r="I198" s="6"/>
      <c r="J198" s="6"/>
      <c r="K198" s="424"/>
      <c r="L198" s="6"/>
      <c r="M198" s="6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</row>
    <row r="199" spans="1:112" s="64" customFormat="1" ht="25.5" hidden="1">
      <c r="A199" s="6">
        <v>56</v>
      </c>
      <c r="B199" s="6"/>
      <c r="C199" s="6" t="s">
        <v>7285</v>
      </c>
      <c r="D199" s="6" t="s">
        <v>7286</v>
      </c>
      <c r="E199" s="6" t="s">
        <v>7287</v>
      </c>
      <c r="F199" s="6" t="s">
        <v>7288</v>
      </c>
      <c r="G199" s="426" t="s">
        <v>3793</v>
      </c>
      <c r="I199" s="6"/>
      <c r="J199" s="31">
        <v>190</v>
      </c>
      <c r="K199" s="424">
        <v>42103</v>
      </c>
      <c r="L199" s="6" t="s">
        <v>7289</v>
      </c>
      <c r="M199" s="6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</row>
    <row r="200" spans="1:112" s="64" customFormat="1" ht="12.75" hidden="1">
      <c r="A200" s="6"/>
      <c r="B200" s="81"/>
      <c r="E200" s="6"/>
      <c r="F200" s="6"/>
      <c r="G200" s="426" t="s">
        <v>3733</v>
      </c>
      <c r="H200" s="6"/>
      <c r="I200" s="6"/>
      <c r="J200" s="31">
        <v>5000</v>
      </c>
      <c r="K200" s="6"/>
      <c r="L200" s="6"/>
      <c r="M200" s="6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</row>
    <row r="201" spans="1:112" s="64" customFormat="1" ht="25.5" hidden="1">
      <c r="A201" s="6">
        <v>57</v>
      </c>
      <c r="B201" s="6"/>
      <c r="C201" s="6" t="s">
        <v>7290</v>
      </c>
      <c r="D201" s="6" t="s">
        <v>7291</v>
      </c>
      <c r="E201" s="6" t="s">
        <v>7292</v>
      </c>
      <c r="F201" s="6" t="s">
        <v>7293</v>
      </c>
      <c r="G201" s="5" t="s">
        <v>3733</v>
      </c>
      <c r="H201" s="31">
        <v>4800</v>
      </c>
      <c r="I201" s="6"/>
      <c r="J201" s="6"/>
      <c r="K201" s="424">
        <v>42013</v>
      </c>
      <c r="L201" s="6" t="s">
        <v>7294</v>
      </c>
      <c r="M201" s="6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</row>
    <row r="202" spans="1:112" s="64" customFormat="1" ht="25.5" hidden="1">
      <c r="A202" s="6">
        <v>58</v>
      </c>
      <c r="B202" s="6"/>
      <c r="C202" s="6" t="s">
        <v>7295</v>
      </c>
      <c r="D202" s="6" t="s">
        <v>7291</v>
      </c>
      <c r="E202" s="6" t="s">
        <v>7296</v>
      </c>
      <c r="F202" s="6" t="s">
        <v>7297</v>
      </c>
      <c r="G202" s="5" t="s">
        <v>3733</v>
      </c>
      <c r="H202" s="31">
        <v>7350</v>
      </c>
      <c r="I202" s="6"/>
      <c r="J202" s="6"/>
      <c r="K202" s="424">
        <v>42013</v>
      </c>
      <c r="L202" s="6" t="s">
        <v>7298</v>
      </c>
      <c r="M202" s="6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</row>
    <row r="203" spans="1:112" s="64" customFormat="1" ht="25.5" hidden="1">
      <c r="A203" s="6">
        <v>59</v>
      </c>
      <c r="B203" s="6"/>
      <c r="C203" s="6" t="s">
        <v>7295</v>
      </c>
      <c r="D203" s="6" t="s">
        <v>7291</v>
      </c>
      <c r="E203" s="6" t="s">
        <v>7299</v>
      </c>
      <c r="F203" s="6" t="s">
        <v>7300</v>
      </c>
      <c r="G203" s="5" t="s">
        <v>3733</v>
      </c>
      <c r="H203" s="31">
        <v>9930</v>
      </c>
      <c r="I203" s="6"/>
      <c r="J203" s="6"/>
      <c r="K203" s="424">
        <v>42013</v>
      </c>
      <c r="L203" s="6" t="s">
        <v>7301</v>
      </c>
      <c r="M203" s="6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</row>
    <row r="204" spans="1:112" s="64" customFormat="1" ht="25.5" hidden="1">
      <c r="A204" s="6">
        <v>60</v>
      </c>
      <c r="B204" s="6"/>
      <c r="C204" s="6" t="s">
        <v>7302</v>
      </c>
      <c r="D204" s="6" t="s">
        <v>7291</v>
      </c>
      <c r="E204" s="6" t="s">
        <v>7303</v>
      </c>
      <c r="F204" s="6" t="s">
        <v>7304</v>
      </c>
      <c r="G204" s="5" t="s">
        <v>3733</v>
      </c>
      <c r="H204" s="31">
        <v>3500</v>
      </c>
      <c r="I204" s="6"/>
      <c r="J204" s="6"/>
      <c r="K204" s="424">
        <v>42013</v>
      </c>
      <c r="L204" s="6" t="s">
        <v>7305</v>
      </c>
      <c r="M204" s="6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</row>
    <row r="205" spans="1:112" s="64" customFormat="1" ht="25.5" hidden="1">
      <c r="A205" s="6">
        <v>61</v>
      </c>
      <c r="B205" s="6"/>
      <c r="C205" s="6" t="s">
        <v>6750</v>
      </c>
      <c r="D205" s="6" t="s">
        <v>7291</v>
      </c>
      <c r="E205" s="6" t="s">
        <v>7306</v>
      </c>
      <c r="F205" s="6" t="s">
        <v>7307</v>
      </c>
      <c r="G205" s="5" t="s">
        <v>3733</v>
      </c>
      <c r="H205" s="31">
        <v>13469</v>
      </c>
      <c r="I205" s="6"/>
      <c r="J205" s="6"/>
      <c r="K205" s="424">
        <v>42013</v>
      </c>
      <c r="L205" s="6" t="s">
        <v>7308</v>
      </c>
      <c r="M205" s="6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</row>
    <row r="206" spans="1:112" s="64" customFormat="1" ht="25.5" hidden="1">
      <c r="A206" s="6">
        <v>62</v>
      </c>
      <c r="B206" s="6"/>
      <c r="C206" s="6" t="s">
        <v>7309</v>
      </c>
      <c r="D206" s="6" t="s">
        <v>7291</v>
      </c>
      <c r="E206" s="6" t="s">
        <v>7310</v>
      </c>
      <c r="F206" s="6" t="s">
        <v>7311</v>
      </c>
      <c r="G206" s="5" t="s">
        <v>3701</v>
      </c>
      <c r="H206" s="31">
        <v>8621</v>
      </c>
      <c r="I206" s="6"/>
      <c r="J206" s="6"/>
      <c r="K206" s="424">
        <v>42013</v>
      </c>
      <c r="L206" s="428" t="s">
        <v>7312</v>
      </c>
      <c r="M206" s="6" t="s">
        <v>7313</v>
      </c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</row>
    <row r="207" spans="1:112" s="64" customFormat="1" ht="12.75" hidden="1">
      <c r="A207" s="6">
        <v>63</v>
      </c>
      <c r="B207" s="6"/>
      <c r="C207" s="6" t="s">
        <v>7314</v>
      </c>
      <c r="D207" s="6" t="s">
        <v>7315</v>
      </c>
      <c r="E207" s="6" t="s">
        <v>7316</v>
      </c>
      <c r="F207" s="6" t="s">
        <v>7317</v>
      </c>
      <c r="G207" s="5" t="s">
        <v>3733</v>
      </c>
      <c r="H207" s="31">
        <v>32088</v>
      </c>
      <c r="I207" s="6"/>
      <c r="J207" s="6"/>
      <c r="K207" s="6" t="s">
        <v>6214</v>
      </c>
      <c r="L207" s="6" t="s">
        <v>7318</v>
      </c>
      <c r="M207" s="6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</row>
    <row r="208" spans="1:112" s="64" customFormat="1" ht="12.75" hidden="1">
      <c r="A208" s="6">
        <v>64</v>
      </c>
      <c r="B208" s="6"/>
      <c r="C208" s="6" t="s">
        <v>1427</v>
      </c>
      <c r="D208" s="6" t="s">
        <v>7315</v>
      </c>
      <c r="E208" s="6" t="s">
        <v>7319</v>
      </c>
      <c r="F208" s="6" t="s">
        <v>7320</v>
      </c>
      <c r="G208" s="5" t="s">
        <v>3733</v>
      </c>
      <c r="H208" s="31">
        <v>9900</v>
      </c>
      <c r="I208" s="6"/>
      <c r="J208" s="6"/>
      <c r="K208" s="6" t="s">
        <v>6214</v>
      </c>
      <c r="L208" s="6" t="s">
        <v>7321</v>
      </c>
      <c r="M208" s="6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</row>
    <row r="209" spans="1:112" s="64" customFormat="1" ht="25.5" hidden="1">
      <c r="A209" s="6">
        <v>65</v>
      </c>
      <c r="B209" s="6"/>
      <c r="C209" s="6" t="s">
        <v>3827</v>
      </c>
      <c r="D209" s="6" t="s">
        <v>7315</v>
      </c>
      <c r="E209" s="6" t="s">
        <v>7322</v>
      </c>
      <c r="F209" s="6" t="s">
        <v>7323</v>
      </c>
      <c r="G209" s="5" t="s">
        <v>3733</v>
      </c>
      <c r="H209" s="31">
        <v>20000</v>
      </c>
      <c r="I209" s="6"/>
      <c r="J209" s="6"/>
      <c r="K209" s="424">
        <v>42072</v>
      </c>
      <c r="L209" s="6" t="s">
        <v>7324</v>
      </c>
      <c r="M209" s="6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</row>
    <row r="210" spans="1:112" s="64" customFormat="1" ht="25.5" hidden="1">
      <c r="A210" s="6">
        <v>66</v>
      </c>
      <c r="B210" s="6"/>
      <c r="C210" s="6" t="s">
        <v>7325</v>
      </c>
      <c r="D210" s="6" t="s">
        <v>7315</v>
      </c>
      <c r="E210" s="6" t="s">
        <v>7326</v>
      </c>
      <c r="F210" s="6" t="s">
        <v>7327</v>
      </c>
      <c r="G210" s="5" t="s">
        <v>3793</v>
      </c>
      <c r="H210" s="31">
        <v>200</v>
      </c>
      <c r="I210" s="6"/>
      <c r="J210" s="6"/>
      <c r="K210" s="424">
        <v>42072</v>
      </c>
      <c r="L210" s="6" t="s">
        <v>7328</v>
      </c>
      <c r="M210" s="6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</row>
    <row r="211" spans="1:112" s="64" customFormat="1" ht="12.75" hidden="1">
      <c r="A211" s="6"/>
      <c r="B211" s="6"/>
      <c r="C211" s="6"/>
      <c r="D211" s="6"/>
      <c r="E211" s="6"/>
      <c r="F211" s="6"/>
      <c r="G211" s="5" t="s">
        <v>3733</v>
      </c>
      <c r="H211" s="31">
        <v>5000</v>
      </c>
      <c r="I211" s="6"/>
      <c r="J211" s="6"/>
      <c r="K211" s="6"/>
      <c r="L211" s="6"/>
      <c r="M211" s="6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</row>
    <row r="212" spans="1:112" s="64" customFormat="1" ht="25.5" hidden="1">
      <c r="A212" s="6">
        <v>67</v>
      </c>
      <c r="B212" s="6"/>
      <c r="C212" s="421" t="s">
        <v>7329</v>
      </c>
      <c r="D212" s="421" t="s">
        <v>7315</v>
      </c>
      <c r="E212" s="421" t="s">
        <v>7330</v>
      </c>
      <c r="F212" s="421" t="s">
        <v>7331</v>
      </c>
      <c r="G212" s="426" t="s">
        <v>3733</v>
      </c>
      <c r="H212" s="429">
        <v>10000</v>
      </c>
      <c r="I212" s="6"/>
      <c r="J212" s="6"/>
      <c r="K212" s="6" t="s">
        <v>6214</v>
      </c>
      <c r="L212" s="421" t="s">
        <v>7332</v>
      </c>
      <c r="M212" s="42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</row>
    <row r="213" spans="1:112" s="64" customFormat="1" ht="12.75" hidden="1">
      <c r="A213" s="6">
        <v>68</v>
      </c>
      <c r="B213" s="6"/>
      <c r="C213" s="421" t="s">
        <v>7333</v>
      </c>
      <c r="D213" s="421" t="s">
        <v>7315</v>
      </c>
      <c r="E213" s="421" t="s">
        <v>7334</v>
      </c>
      <c r="F213" s="421" t="s">
        <v>7335</v>
      </c>
      <c r="G213" s="426" t="s">
        <v>3793</v>
      </c>
      <c r="H213" s="429">
        <v>200</v>
      </c>
      <c r="I213" s="6"/>
      <c r="J213" s="6"/>
      <c r="K213" s="424">
        <v>42072</v>
      </c>
      <c r="L213" s="421" t="s">
        <v>7336</v>
      </c>
      <c r="M213" s="42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</row>
    <row r="214" spans="1:112" s="64" customFormat="1" ht="12.75" hidden="1">
      <c r="A214" s="6"/>
      <c r="B214" s="6"/>
      <c r="C214" s="421"/>
      <c r="D214" s="421"/>
      <c r="E214" s="421"/>
      <c r="F214" s="421"/>
      <c r="G214" s="426" t="s">
        <v>3733</v>
      </c>
      <c r="H214" s="429">
        <v>5000</v>
      </c>
      <c r="I214" s="6"/>
      <c r="J214" s="6"/>
      <c r="K214" s="6"/>
      <c r="L214" s="421"/>
      <c r="M214" s="42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</row>
    <row r="215" spans="1:112" s="64" customFormat="1" ht="25.5" hidden="1">
      <c r="A215" s="6">
        <v>69</v>
      </c>
      <c r="B215" s="6"/>
      <c r="C215" s="421" t="s">
        <v>7337</v>
      </c>
      <c r="D215" s="421" t="s">
        <v>7315</v>
      </c>
      <c r="E215" s="421" t="s">
        <v>7338</v>
      </c>
      <c r="F215" s="421" t="s">
        <v>7339</v>
      </c>
      <c r="G215" s="426" t="s">
        <v>3733</v>
      </c>
      <c r="H215" s="429">
        <v>10000</v>
      </c>
      <c r="I215" s="6"/>
      <c r="J215" s="6"/>
      <c r="K215" s="424">
        <v>42072</v>
      </c>
      <c r="L215" s="421" t="s">
        <v>7340</v>
      </c>
      <c r="M215" s="42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</row>
    <row r="216" spans="1:112" s="64" customFormat="1" ht="25.5" hidden="1">
      <c r="A216" s="6">
        <v>70</v>
      </c>
      <c r="B216" s="6"/>
      <c r="C216" s="421" t="s">
        <v>7341</v>
      </c>
      <c r="D216" s="421" t="s">
        <v>7315</v>
      </c>
      <c r="E216" s="421" t="s">
        <v>7342</v>
      </c>
      <c r="F216" s="421" t="s">
        <v>7343</v>
      </c>
      <c r="G216" s="426" t="s">
        <v>3793</v>
      </c>
      <c r="H216" s="429">
        <v>200</v>
      </c>
      <c r="I216" s="6"/>
      <c r="J216" s="6"/>
      <c r="K216" s="424">
        <v>42072</v>
      </c>
      <c r="L216" s="421" t="s">
        <v>7344</v>
      </c>
      <c r="M216" s="42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</row>
    <row r="217" spans="1:112" s="64" customFormat="1" ht="12.75" hidden="1">
      <c r="A217" s="6"/>
      <c r="B217" s="6"/>
      <c r="C217" s="421"/>
      <c r="D217" s="421"/>
      <c r="E217" s="421"/>
      <c r="F217" s="421"/>
      <c r="G217" s="426" t="s">
        <v>3733</v>
      </c>
      <c r="H217" s="429">
        <v>7000</v>
      </c>
      <c r="I217" s="6"/>
      <c r="J217" s="6"/>
      <c r="K217" s="6"/>
      <c r="L217" s="421"/>
      <c r="M217" s="42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</row>
    <row r="218" spans="1:112" s="64" customFormat="1" ht="25.5" hidden="1">
      <c r="A218" s="6">
        <v>71</v>
      </c>
      <c r="B218" s="6"/>
      <c r="C218" s="421" t="s">
        <v>7345</v>
      </c>
      <c r="D218" s="421" t="s">
        <v>7315</v>
      </c>
      <c r="E218" s="421" t="s">
        <v>7346</v>
      </c>
      <c r="F218" s="421" t="s">
        <v>7347</v>
      </c>
      <c r="G218" s="426" t="s">
        <v>3793</v>
      </c>
      <c r="H218" s="429">
        <v>81</v>
      </c>
      <c r="I218" s="6"/>
      <c r="J218" s="6"/>
      <c r="K218" s="424">
        <v>42072</v>
      </c>
      <c r="L218" s="421" t="s">
        <v>7348</v>
      </c>
      <c r="M218" s="42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</row>
    <row r="219" spans="1:112" s="64" customFormat="1" ht="12.75" hidden="1">
      <c r="A219" s="6"/>
      <c r="B219" s="6"/>
      <c r="C219" s="421"/>
      <c r="D219" s="421"/>
      <c r="E219" s="421"/>
      <c r="F219" s="421"/>
      <c r="G219" s="426" t="s">
        <v>3733</v>
      </c>
      <c r="H219" s="429">
        <v>10000</v>
      </c>
      <c r="I219" s="6"/>
      <c r="J219" s="6"/>
      <c r="K219" s="6"/>
      <c r="L219" s="421"/>
      <c r="M219" s="42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</row>
    <row r="220" spans="1:112" s="64" customFormat="1" ht="25.5" hidden="1">
      <c r="A220" s="6">
        <v>72</v>
      </c>
      <c r="B220" s="6"/>
      <c r="C220" s="421" t="s">
        <v>7349</v>
      </c>
      <c r="D220" s="421" t="s">
        <v>7315</v>
      </c>
      <c r="E220" s="421" t="s">
        <v>7350</v>
      </c>
      <c r="F220" s="421" t="s">
        <v>7351</v>
      </c>
      <c r="G220" s="426" t="s">
        <v>3733</v>
      </c>
      <c r="H220" s="429">
        <v>7950</v>
      </c>
      <c r="I220" s="6"/>
      <c r="J220" s="6"/>
      <c r="K220" s="424">
        <v>42072</v>
      </c>
      <c r="L220" s="421" t="s">
        <v>7352</v>
      </c>
      <c r="M220" s="42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</row>
    <row r="221" spans="1:112" s="64" customFormat="1" ht="25.5" hidden="1">
      <c r="A221" s="6">
        <v>73</v>
      </c>
      <c r="B221" s="6"/>
      <c r="C221" s="421" t="s">
        <v>7353</v>
      </c>
      <c r="D221" s="421" t="s">
        <v>7315</v>
      </c>
      <c r="E221" s="421" t="s">
        <v>7354</v>
      </c>
      <c r="F221" s="421" t="s">
        <v>7355</v>
      </c>
      <c r="G221" s="426" t="s">
        <v>3793</v>
      </c>
      <c r="H221" s="6"/>
      <c r="I221" s="6"/>
      <c r="J221" s="429">
        <v>14675</v>
      </c>
      <c r="K221" s="424">
        <v>42103</v>
      </c>
      <c r="L221" s="421" t="s">
        <v>7356</v>
      </c>
      <c r="M221" s="42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</row>
    <row r="222" spans="1:112" s="64" customFormat="1" ht="25.5" hidden="1">
      <c r="A222" s="6">
        <v>74</v>
      </c>
      <c r="B222" s="6"/>
      <c r="C222" s="421" t="s">
        <v>7357</v>
      </c>
      <c r="D222" s="421" t="s">
        <v>7315</v>
      </c>
      <c r="E222" s="421" t="s">
        <v>7358</v>
      </c>
      <c r="F222" s="421" t="s">
        <v>7359</v>
      </c>
      <c r="G222" s="426" t="s">
        <v>3793</v>
      </c>
      <c r="H222" s="6"/>
      <c r="I222" s="6"/>
      <c r="J222" s="429">
        <v>50</v>
      </c>
      <c r="K222" s="424">
        <v>42103</v>
      </c>
      <c r="L222" s="421" t="s">
        <v>7360</v>
      </c>
      <c r="M222" s="42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</row>
    <row r="223" spans="1:112" s="64" customFormat="1" ht="12.75" hidden="1">
      <c r="A223" s="6"/>
      <c r="B223" s="6"/>
      <c r="C223" s="421"/>
      <c r="D223" s="421"/>
      <c r="E223" s="421"/>
      <c r="F223" s="421"/>
      <c r="G223" s="426" t="s">
        <v>3733</v>
      </c>
      <c r="H223" s="421"/>
      <c r="I223" s="6"/>
      <c r="J223" s="429">
        <v>100000</v>
      </c>
      <c r="K223" s="6"/>
      <c r="L223" s="421"/>
      <c r="M223" s="42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</row>
    <row r="224" spans="1:112" s="64" customFormat="1" ht="12.75" hidden="1">
      <c r="A224" s="6">
        <v>75</v>
      </c>
      <c r="B224" s="6"/>
      <c r="C224" s="421" t="s">
        <v>7361</v>
      </c>
      <c r="D224" s="421" t="s">
        <v>7315</v>
      </c>
      <c r="E224" s="421" t="s">
        <v>7362</v>
      </c>
      <c r="F224" s="421" t="s">
        <v>7363</v>
      </c>
      <c r="G224" s="426" t="s">
        <v>3701</v>
      </c>
      <c r="H224" s="429">
        <v>9470</v>
      </c>
      <c r="I224" s="6"/>
      <c r="J224" s="6"/>
      <c r="K224" s="6" t="s">
        <v>7159</v>
      </c>
      <c r="L224" s="421" t="s">
        <v>7364</v>
      </c>
      <c r="M224" s="42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</row>
    <row r="225" spans="1:112" s="64" customFormat="1" ht="25.5" hidden="1">
      <c r="A225" s="6">
        <v>76</v>
      </c>
      <c r="B225" s="6"/>
      <c r="C225" s="421" t="s">
        <v>7365</v>
      </c>
      <c r="D225" s="421" t="s">
        <v>7315</v>
      </c>
      <c r="E225" s="421" t="s">
        <v>7366</v>
      </c>
      <c r="F225" s="421" t="s">
        <v>7367</v>
      </c>
      <c r="G225" s="426" t="s">
        <v>3716</v>
      </c>
      <c r="I225" s="6"/>
      <c r="J225" s="429">
        <v>19950</v>
      </c>
      <c r="K225" s="6" t="s">
        <v>7159</v>
      </c>
      <c r="L225" s="421" t="s">
        <v>7368</v>
      </c>
      <c r="M225" s="42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</row>
    <row r="226" spans="1:112" s="64" customFormat="1" ht="25.5" hidden="1">
      <c r="A226" s="6">
        <v>77</v>
      </c>
      <c r="B226" s="6"/>
      <c r="C226" s="421" t="s">
        <v>7369</v>
      </c>
      <c r="D226" s="421" t="s">
        <v>7315</v>
      </c>
      <c r="E226" s="421" t="s">
        <v>7370</v>
      </c>
      <c r="F226" s="421" t="s">
        <v>7371</v>
      </c>
      <c r="G226" s="426" t="s">
        <v>3716</v>
      </c>
      <c r="H226" s="429">
        <v>500</v>
      </c>
      <c r="I226" s="6"/>
      <c r="J226" s="6"/>
      <c r="K226" s="6" t="s">
        <v>6798</v>
      </c>
      <c r="L226" s="421" t="s">
        <v>7372</v>
      </c>
      <c r="M226" s="42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</row>
    <row r="227" spans="1:112" s="64" customFormat="1" ht="25.5" hidden="1">
      <c r="A227" s="6">
        <v>78</v>
      </c>
      <c r="B227" s="6"/>
      <c r="C227" s="421" t="s">
        <v>4145</v>
      </c>
      <c r="D227" s="421" t="s">
        <v>7315</v>
      </c>
      <c r="E227" s="421" t="s">
        <v>7373</v>
      </c>
      <c r="F227" s="421" t="s">
        <v>7374</v>
      </c>
      <c r="G227" s="426" t="s">
        <v>3693</v>
      </c>
      <c r="H227" s="429">
        <v>200</v>
      </c>
      <c r="I227" s="6"/>
      <c r="J227" s="6"/>
      <c r="K227" s="424">
        <v>42072</v>
      </c>
      <c r="L227" s="421" t="s">
        <v>7375</v>
      </c>
      <c r="M227" s="42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</row>
    <row r="228" spans="1:112" s="64" customFormat="1" ht="12.75" hidden="1">
      <c r="A228" s="6"/>
      <c r="B228" s="6"/>
      <c r="C228" s="421"/>
      <c r="D228" s="421"/>
      <c r="E228" s="421"/>
      <c r="F228" s="421"/>
      <c r="G228" s="426" t="s">
        <v>3716</v>
      </c>
      <c r="H228" s="429">
        <v>5000</v>
      </c>
      <c r="I228" s="6"/>
      <c r="J228" s="6"/>
      <c r="K228" s="6"/>
      <c r="L228" s="421"/>
      <c r="M228" s="42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</row>
    <row r="229" spans="1:112" s="64" customFormat="1" ht="25.5" hidden="1">
      <c r="A229" s="6">
        <v>79</v>
      </c>
      <c r="B229" s="6"/>
      <c r="C229" s="421" t="s">
        <v>4145</v>
      </c>
      <c r="D229" s="421" t="s">
        <v>7315</v>
      </c>
      <c r="E229" s="421" t="s">
        <v>7376</v>
      </c>
      <c r="F229" s="421" t="s">
        <v>7377</v>
      </c>
      <c r="G229" s="426" t="s">
        <v>3693</v>
      </c>
      <c r="H229" s="421"/>
      <c r="I229" s="6"/>
      <c r="J229" s="429">
        <v>100</v>
      </c>
      <c r="K229" s="6" t="s">
        <v>6798</v>
      </c>
      <c r="L229" s="421" t="s">
        <v>7378</v>
      </c>
      <c r="M229" s="42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</row>
    <row r="230" spans="1:112" s="64" customFormat="1" ht="12.75" hidden="1">
      <c r="A230" s="6"/>
      <c r="B230" s="6"/>
      <c r="C230" s="421"/>
      <c r="D230" s="421"/>
      <c r="E230" s="421"/>
      <c r="F230" s="421"/>
      <c r="G230" s="426" t="s">
        <v>3716</v>
      </c>
      <c r="H230" s="421"/>
      <c r="I230" s="6"/>
      <c r="J230" s="429">
        <v>5000</v>
      </c>
      <c r="K230" s="6"/>
      <c r="L230" s="421"/>
      <c r="M230" s="42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</row>
    <row r="231" spans="1:112" s="64" customFormat="1" ht="25.5" hidden="1">
      <c r="A231" s="6">
        <v>80</v>
      </c>
      <c r="B231" s="6"/>
      <c r="C231" s="421" t="s">
        <v>7379</v>
      </c>
      <c r="D231" s="421" t="s">
        <v>7315</v>
      </c>
      <c r="E231" s="421" t="s">
        <v>7380</v>
      </c>
      <c r="F231" s="421" t="s">
        <v>7381</v>
      </c>
      <c r="G231" s="426" t="s">
        <v>3716</v>
      </c>
      <c r="H231" s="421"/>
      <c r="I231" s="6"/>
      <c r="J231" s="429">
        <v>10000</v>
      </c>
      <c r="K231" s="6" t="s">
        <v>6214</v>
      </c>
      <c r="L231" s="421" t="s">
        <v>7382</v>
      </c>
      <c r="M231" s="42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</row>
    <row r="232" spans="1:112" s="64" customFormat="1" ht="12.75" hidden="1">
      <c r="A232" s="6">
        <v>81</v>
      </c>
      <c r="B232" s="6"/>
      <c r="C232" s="421" t="s">
        <v>7383</v>
      </c>
      <c r="D232" s="421" t="s">
        <v>7384</v>
      </c>
      <c r="E232" s="421" t="s">
        <v>7385</v>
      </c>
      <c r="F232" s="421" t="s">
        <v>7386</v>
      </c>
      <c r="G232" s="426" t="s">
        <v>3693</v>
      </c>
      <c r="I232" s="6"/>
      <c r="J232" s="429">
        <v>28377</v>
      </c>
      <c r="K232" s="424">
        <v>42286</v>
      </c>
      <c r="L232" s="421" t="s">
        <v>7387</v>
      </c>
      <c r="M232" s="42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</row>
    <row r="233" spans="1:112" s="64" customFormat="1" ht="25.5" hidden="1">
      <c r="A233" s="6">
        <v>82</v>
      </c>
      <c r="B233" s="6"/>
      <c r="C233" s="421" t="s">
        <v>863</v>
      </c>
      <c r="D233" s="421" t="s">
        <v>7384</v>
      </c>
      <c r="E233" s="421" t="s">
        <v>7388</v>
      </c>
      <c r="F233" s="421" t="s">
        <v>7389</v>
      </c>
      <c r="G233" s="426" t="s">
        <v>3693</v>
      </c>
      <c r="H233" s="429">
        <v>200</v>
      </c>
      <c r="I233" s="6"/>
      <c r="J233" s="6"/>
      <c r="K233" s="424">
        <v>42286</v>
      </c>
      <c r="L233" s="421" t="s">
        <v>7390</v>
      </c>
      <c r="M233" s="42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</row>
    <row r="234" spans="1:112" s="64" customFormat="1" ht="12.75" hidden="1">
      <c r="A234" s="6"/>
      <c r="B234" s="6"/>
      <c r="C234" s="421"/>
      <c r="D234" s="421"/>
      <c r="E234" s="421"/>
      <c r="F234" s="421"/>
      <c r="G234" s="426" t="s">
        <v>3716</v>
      </c>
      <c r="H234" s="429">
        <v>10000</v>
      </c>
      <c r="I234" s="6"/>
      <c r="J234" s="6"/>
      <c r="K234" s="6"/>
      <c r="L234" s="421"/>
      <c r="M234" s="42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</row>
    <row r="235" spans="1:112" s="64" customFormat="1" ht="25.5" hidden="1">
      <c r="A235" s="421">
        <v>83</v>
      </c>
      <c r="B235" s="421"/>
      <c r="C235" s="421" t="s">
        <v>7391</v>
      </c>
      <c r="D235" s="421" t="s">
        <v>7286</v>
      </c>
      <c r="E235" s="421" t="s">
        <v>7392</v>
      </c>
      <c r="F235" s="421" t="s">
        <v>7393</v>
      </c>
      <c r="G235" s="426" t="s">
        <v>3716</v>
      </c>
      <c r="H235" s="429">
        <v>5000</v>
      </c>
      <c r="I235" s="6"/>
      <c r="J235" s="6"/>
      <c r="K235" s="6" t="s">
        <v>7394</v>
      </c>
      <c r="L235" s="421" t="s">
        <v>7395</v>
      </c>
      <c r="M235" s="42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</row>
    <row r="236" spans="1:112" s="64" customFormat="1" ht="25.5" hidden="1">
      <c r="A236" s="421">
        <v>84</v>
      </c>
      <c r="B236" s="421"/>
      <c r="C236" s="421" t="s">
        <v>7396</v>
      </c>
      <c r="D236" s="421" t="s">
        <v>7397</v>
      </c>
      <c r="E236" s="421" t="s">
        <v>7398</v>
      </c>
      <c r="F236" s="421" t="s">
        <v>7399</v>
      </c>
      <c r="G236" s="426" t="s">
        <v>3716</v>
      </c>
      <c r="H236" s="429">
        <v>5000</v>
      </c>
      <c r="I236" s="6"/>
      <c r="J236" s="6"/>
      <c r="K236" s="6" t="s">
        <v>7400</v>
      </c>
      <c r="L236" s="421" t="s">
        <v>7401</v>
      </c>
      <c r="M236" s="42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</row>
    <row r="237" spans="1:112" s="64" customFormat="1" ht="12.75" hidden="1">
      <c r="A237" s="421"/>
      <c r="B237" s="421"/>
      <c r="C237" s="421" t="s">
        <v>7402</v>
      </c>
      <c r="D237" s="421" t="s">
        <v>7397</v>
      </c>
      <c r="E237" s="421"/>
      <c r="F237" s="421"/>
      <c r="G237" s="426"/>
      <c r="H237" s="429"/>
      <c r="I237" s="6"/>
      <c r="J237" s="6"/>
      <c r="K237" s="6"/>
      <c r="L237" s="421"/>
      <c r="M237" s="42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</row>
    <row r="238" spans="1:112" s="64" customFormat="1" ht="25.5" hidden="1">
      <c r="A238" s="421">
        <v>85</v>
      </c>
      <c r="B238" s="421"/>
      <c r="C238" s="421" t="s">
        <v>7403</v>
      </c>
      <c r="D238" s="421" t="s">
        <v>7397</v>
      </c>
      <c r="E238" s="421" t="s">
        <v>7404</v>
      </c>
      <c r="F238" s="421" t="s">
        <v>7405</v>
      </c>
      <c r="G238" s="426" t="s">
        <v>7406</v>
      </c>
      <c r="H238" s="429">
        <v>200</v>
      </c>
      <c r="I238" s="6"/>
      <c r="J238" s="6"/>
      <c r="K238" s="6" t="s">
        <v>7407</v>
      </c>
      <c r="L238" s="421" t="s">
        <v>7408</v>
      </c>
      <c r="M238" s="42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</row>
    <row r="239" spans="1:112" s="64" customFormat="1" ht="12.75" hidden="1">
      <c r="A239" s="421"/>
      <c r="B239" s="421"/>
      <c r="C239" s="421"/>
      <c r="D239" s="421"/>
      <c r="E239" s="421"/>
      <c r="F239" s="421"/>
      <c r="G239" s="426" t="s">
        <v>7409</v>
      </c>
      <c r="H239" s="429">
        <v>200</v>
      </c>
      <c r="I239" s="6"/>
      <c r="J239" s="6"/>
      <c r="K239" s="6"/>
      <c r="L239" s="421"/>
      <c r="M239" s="42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</row>
    <row r="240" spans="1:112" s="64" customFormat="1" ht="12.75" hidden="1">
      <c r="A240" s="421"/>
      <c r="B240" s="421"/>
      <c r="C240" s="421"/>
      <c r="D240" s="421"/>
      <c r="E240" s="421"/>
      <c r="F240" s="421"/>
      <c r="G240" s="426" t="s">
        <v>7410</v>
      </c>
      <c r="H240" s="429">
        <v>200</v>
      </c>
      <c r="I240" s="6"/>
      <c r="J240" s="6"/>
      <c r="K240" s="6"/>
      <c r="L240" s="421"/>
      <c r="M240" s="42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</row>
    <row r="241" spans="1:112" s="64" customFormat="1" ht="12.75" hidden="1">
      <c r="A241" s="421">
        <v>86</v>
      </c>
      <c r="B241" s="421"/>
      <c r="C241" s="421" t="s">
        <v>7411</v>
      </c>
      <c r="D241" s="421" t="s">
        <v>7231</v>
      </c>
      <c r="E241" s="421" t="s">
        <v>7412</v>
      </c>
      <c r="F241" s="421" t="s">
        <v>7413</v>
      </c>
      <c r="G241" s="426" t="s">
        <v>3693</v>
      </c>
      <c r="H241" s="429">
        <v>200</v>
      </c>
      <c r="I241" s="6"/>
      <c r="J241" s="6"/>
      <c r="K241" s="6" t="s">
        <v>7414</v>
      </c>
      <c r="L241" s="421" t="s">
        <v>7415</v>
      </c>
      <c r="M241" s="42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</row>
    <row r="242" spans="1:112" s="64" customFormat="1" ht="12.75" hidden="1">
      <c r="A242" s="421"/>
      <c r="B242" s="421"/>
      <c r="C242" s="421"/>
      <c r="D242" s="421"/>
      <c r="E242" s="421"/>
      <c r="F242" s="421"/>
      <c r="G242" s="426" t="s">
        <v>3701</v>
      </c>
      <c r="H242" s="429">
        <v>1974</v>
      </c>
      <c r="I242" s="6"/>
      <c r="J242" s="6"/>
      <c r="K242" s="6"/>
      <c r="L242" s="421"/>
      <c r="M242" s="42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</row>
    <row r="243" spans="1:112" s="64" customFormat="1" ht="25.5" hidden="1">
      <c r="A243" s="421">
        <v>87</v>
      </c>
      <c r="B243" s="421"/>
      <c r="C243" s="421" t="s">
        <v>7416</v>
      </c>
      <c r="D243" s="421" t="s">
        <v>7231</v>
      </c>
      <c r="E243" s="421" t="s">
        <v>7417</v>
      </c>
      <c r="F243" s="421" t="s">
        <v>7418</v>
      </c>
      <c r="G243" s="426" t="s">
        <v>3693</v>
      </c>
      <c r="H243" s="429">
        <v>200</v>
      </c>
      <c r="I243" s="6"/>
      <c r="J243" s="6"/>
      <c r="K243" s="6" t="s">
        <v>7414</v>
      </c>
      <c r="L243" s="421" t="s">
        <v>7419</v>
      </c>
      <c r="M243" s="42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</row>
    <row r="244" spans="1:112" s="64" customFormat="1" ht="12.75" hidden="1">
      <c r="A244" s="421"/>
      <c r="B244" s="421"/>
      <c r="C244" s="421"/>
      <c r="D244" s="421"/>
      <c r="E244" s="421"/>
      <c r="F244" s="421"/>
      <c r="G244" s="426" t="s">
        <v>3733</v>
      </c>
      <c r="H244" s="429">
        <v>5000</v>
      </c>
      <c r="I244" s="6"/>
      <c r="J244" s="6"/>
      <c r="K244" s="6"/>
      <c r="L244" s="421"/>
      <c r="M244" s="42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</row>
    <row r="245" spans="1:112" s="64" customFormat="1" ht="12.75" hidden="1">
      <c r="A245" s="421">
        <v>88</v>
      </c>
      <c r="B245" s="421"/>
      <c r="C245" s="421" t="s">
        <v>7420</v>
      </c>
      <c r="D245" s="421" t="s">
        <v>7421</v>
      </c>
      <c r="E245" s="421" t="s">
        <v>7422</v>
      </c>
      <c r="F245" s="421" t="s">
        <v>7423</v>
      </c>
      <c r="G245" s="426" t="s">
        <v>3693</v>
      </c>
      <c r="H245" s="429">
        <v>50</v>
      </c>
      <c r="I245" s="6"/>
      <c r="J245" s="6"/>
      <c r="K245" s="6" t="s">
        <v>7424</v>
      </c>
      <c r="L245" s="421" t="s">
        <v>7425</v>
      </c>
      <c r="M245" s="42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</row>
    <row r="246" spans="1:112" s="64" customFormat="1" ht="12.75" hidden="1">
      <c r="A246" s="421"/>
      <c r="B246" s="421"/>
      <c r="C246" s="421"/>
      <c r="D246" s="421"/>
      <c r="E246" s="421"/>
      <c r="F246" s="421"/>
      <c r="G246" s="426" t="s">
        <v>3733</v>
      </c>
      <c r="H246" s="429">
        <v>7000</v>
      </c>
      <c r="I246" s="6"/>
      <c r="J246" s="6"/>
      <c r="K246" s="6"/>
      <c r="L246" s="421"/>
      <c r="M246" s="42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</row>
    <row r="247" spans="1:112" s="64" customFormat="1" ht="25.5" hidden="1">
      <c r="A247" s="421">
        <v>89</v>
      </c>
      <c r="B247" s="421"/>
      <c r="C247" s="421" t="s">
        <v>7426</v>
      </c>
      <c r="D247" s="421" t="s">
        <v>7421</v>
      </c>
      <c r="E247" s="421" t="s">
        <v>7427</v>
      </c>
      <c r="F247" s="421" t="s">
        <v>7428</v>
      </c>
      <c r="G247" s="426" t="s">
        <v>3693</v>
      </c>
      <c r="H247" s="429">
        <v>50</v>
      </c>
      <c r="I247" s="6"/>
      <c r="J247" s="6"/>
      <c r="K247" s="6" t="s">
        <v>6228</v>
      </c>
      <c r="L247" s="421" t="s">
        <v>7429</v>
      </c>
      <c r="M247" s="42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</row>
    <row r="248" spans="1:112" s="64" customFormat="1" ht="12.75" hidden="1">
      <c r="A248" s="421"/>
      <c r="B248" s="421"/>
      <c r="C248" s="421"/>
      <c r="D248" s="421"/>
      <c r="E248" s="421"/>
      <c r="F248" s="421"/>
      <c r="G248" s="426" t="s">
        <v>3733</v>
      </c>
      <c r="H248" s="429">
        <v>20000</v>
      </c>
      <c r="I248" s="6"/>
      <c r="J248" s="6"/>
      <c r="K248" s="6"/>
      <c r="L248" s="421"/>
      <c r="M248" s="42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</row>
    <row r="249" spans="1:112" s="64" customFormat="1" ht="25.5" hidden="1">
      <c r="A249" s="421">
        <v>90</v>
      </c>
      <c r="B249" s="421"/>
      <c r="C249" s="421" t="s">
        <v>7430</v>
      </c>
      <c r="D249" s="421" t="s">
        <v>7421</v>
      </c>
      <c r="E249" s="421"/>
      <c r="F249" s="421"/>
      <c r="G249" s="426" t="s">
        <v>3693</v>
      </c>
      <c r="H249" s="429">
        <v>50</v>
      </c>
      <c r="I249" s="6"/>
      <c r="J249" s="6"/>
      <c r="K249" s="6"/>
      <c r="L249" s="421"/>
      <c r="M249" s="42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</row>
    <row r="250" spans="1:112" s="64" customFormat="1" ht="12.75" hidden="1">
      <c r="A250" s="421"/>
      <c r="B250" s="421"/>
      <c r="C250" s="421"/>
      <c r="D250" s="421"/>
      <c r="E250" s="421"/>
      <c r="F250" s="421"/>
      <c r="G250" s="426" t="s">
        <v>3716</v>
      </c>
      <c r="H250" s="429">
        <v>10000</v>
      </c>
      <c r="I250" s="6"/>
      <c r="J250" s="6"/>
      <c r="K250" s="6"/>
      <c r="L250" s="421"/>
      <c r="M250" s="42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</row>
    <row r="251" spans="1:112" s="64" customFormat="1" ht="25.5" hidden="1">
      <c r="A251" s="421">
        <v>91</v>
      </c>
      <c r="B251" s="421"/>
      <c r="C251" s="421" t="s">
        <v>7431</v>
      </c>
      <c r="D251" s="421" t="s">
        <v>7286</v>
      </c>
      <c r="E251" s="421" t="s">
        <v>7432</v>
      </c>
      <c r="F251" s="421" t="s">
        <v>7433</v>
      </c>
      <c r="G251" s="426" t="s">
        <v>3693</v>
      </c>
      <c r="H251" s="429">
        <v>50</v>
      </c>
      <c r="I251" s="6"/>
      <c r="J251" s="6"/>
      <c r="K251" s="6" t="s">
        <v>7424</v>
      </c>
      <c r="L251" s="421" t="s">
        <v>7434</v>
      </c>
      <c r="M251" s="42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</row>
    <row r="252" spans="1:112" s="64" customFormat="1" ht="12.75" hidden="1">
      <c r="A252" s="421"/>
      <c r="B252" s="421"/>
      <c r="C252" s="421"/>
      <c r="D252" s="421"/>
      <c r="E252" s="421"/>
      <c r="F252" s="421"/>
      <c r="G252" s="426" t="s">
        <v>3733</v>
      </c>
      <c r="H252" s="429">
        <v>10000</v>
      </c>
      <c r="I252" s="6"/>
      <c r="J252" s="6"/>
      <c r="K252" s="6"/>
      <c r="L252" s="421"/>
      <c r="M252" s="42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</row>
    <row r="253" spans="1:112" s="64" customFormat="1" ht="25.5" hidden="1">
      <c r="A253" s="421">
        <v>92</v>
      </c>
      <c r="B253" s="421"/>
      <c r="C253" s="421" t="s">
        <v>7435</v>
      </c>
      <c r="D253" s="421" t="s">
        <v>7421</v>
      </c>
      <c r="E253" s="421" t="s">
        <v>7436</v>
      </c>
      <c r="F253" s="421" t="s">
        <v>7437</v>
      </c>
      <c r="G253" s="426" t="s">
        <v>3693</v>
      </c>
      <c r="H253" s="429">
        <v>200</v>
      </c>
      <c r="I253" s="6"/>
      <c r="J253" s="6"/>
      <c r="K253" s="6" t="s">
        <v>6228</v>
      </c>
      <c r="L253" s="421" t="s">
        <v>7438</v>
      </c>
      <c r="M253" s="42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</row>
    <row r="254" spans="1:112" s="64" customFormat="1" ht="12.75" hidden="1">
      <c r="A254" s="421">
        <v>93</v>
      </c>
      <c r="B254" s="421"/>
      <c r="C254" s="421" t="s">
        <v>7439</v>
      </c>
      <c r="D254" s="421" t="s">
        <v>7384</v>
      </c>
      <c r="E254" s="421" t="s">
        <v>7440</v>
      </c>
      <c r="F254" s="421" t="s">
        <v>7441</v>
      </c>
      <c r="G254" s="426" t="s">
        <v>3693</v>
      </c>
      <c r="H254" s="429">
        <v>26067</v>
      </c>
      <c r="I254" s="6"/>
      <c r="J254" s="6"/>
      <c r="K254" s="6" t="s">
        <v>7424</v>
      </c>
      <c r="L254" s="421" t="s">
        <v>7442</v>
      </c>
      <c r="M254" s="42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</row>
    <row r="255" spans="1:112" s="64" customFormat="1" ht="25.5" hidden="1">
      <c r="A255" s="421"/>
      <c r="B255" s="421"/>
      <c r="C255" s="421" t="s">
        <v>7443</v>
      </c>
      <c r="D255" s="421"/>
      <c r="E255" s="421"/>
      <c r="F255" s="421"/>
      <c r="G255" s="426"/>
      <c r="H255" s="429"/>
      <c r="I255" s="6"/>
      <c r="J255" s="6"/>
      <c r="K255" s="6"/>
      <c r="L255" s="421"/>
      <c r="M255" s="42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</row>
    <row r="256" spans="1:112" s="64" customFormat="1" ht="25.5" hidden="1">
      <c r="A256" s="421">
        <v>94</v>
      </c>
      <c r="B256" s="421"/>
      <c r="C256" s="421" t="s">
        <v>7444</v>
      </c>
      <c r="D256" s="421" t="s">
        <v>7445</v>
      </c>
      <c r="E256" s="421" t="s">
        <v>7446</v>
      </c>
      <c r="F256" s="421" t="s">
        <v>7447</v>
      </c>
      <c r="G256" s="426" t="s">
        <v>3793</v>
      </c>
      <c r="H256" s="429">
        <v>70500</v>
      </c>
      <c r="I256" s="6"/>
      <c r="J256" s="6"/>
      <c r="K256" s="424">
        <v>42275</v>
      </c>
      <c r="L256" s="421" t="s">
        <v>7448</v>
      </c>
      <c r="M256" s="42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</row>
    <row r="257" spans="1:112" s="64" customFormat="1" ht="12.75" hidden="1">
      <c r="A257" s="421">
        <v>95</v>
      </c>
      <c r="B257" s="421"/>
      <c r="C257" s="421" t="s">
        <v>7449</v>
      </c>
      <c r="D257" s="421" t="s">
        <v>7421</v>
      </c>
      <c r="E257" s="421" t="s">
        <v>7450</v>
      </c>
      <c r="F257" s="421" t="s">
        <v>7451</v>
      </c>
      <c r="G257" s="426" t="s">
        <v>4365</v>
      </c>
      <c r="H257" s="429">
        <v>2100</v>
      </c>
      <c r="I257" s="6"/>
      <c r="J257" s="6"/>
      <c r="K257" s="6" t="s">
        <v>7414</v>
      </c>
      <c r="L257" s="421" t="s">
        <v>7452</v>
      </c>
      <c r="M257" s="42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</row>
    <row r="258" spans="1:112" s="64" customFormat="1" ht="12.75" hidden="1">
      <c r="A258" s="421">
        <v>96</v>
      </c>
      <c r="B258" s="421"/>
      <c r="C258" s="421" t="s">
        <v>7453</v>
      </c>
      <c r="D258" s="421" t="s">
        <v>7421</v>
      </c>
      <c r="E258" s="421" t="s">
        <v>7454</v>
      </c>
      <c r="F258" s="421" t="s">
        <v>7455</v>
      </c>
      <c r="G258" s="426" t="s">
        <v>4365</v>
      </c>
      <c r="H258" s="429">
        <v>500</v>
      </c>
      <c r="I258" s="6"/>
      <c r="J258" s="6"/>
      <c r="K258" s="6" t="s">
        <v>7424</v>
      </c>
      <c r="L258" s="421" t="s">
        <v>7456</v>
      </c>
      <c r="M258" s="42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</row>
    <row r="259" spans="1:112" s="64" customFormat="1" ht="25.5" hidden="1">
      <c r="A259" s="421">
        <v>97</v>
      </c>
      <c r="B259" s="421"/>
      <c r="C259" s="421" t="s">
        <v>7457</v>
      </c>
      <c r="D259" s="421" t="s">
        <v>7244</v>
      </c>
      <c r="E259" s="421" t="s">
        <v>7458</v>
      </c>
      <c r="F259" s="421" t="s">
        <v>7459</v>
      </c>
      <c r="G259" s="426" t="s">
        <v>4365</v>
      </c>
      <c r="H259" s="429">
        <v>200</v>
      </c>
      <c r="I259" s="6"/>
      <c r="J259" s="6"/>
      <c r="K259" s="6" t="s">
        <v>7424</v>
      </c>
      <c r="L259" s="421" t="s">
        <v>7460</v>
      </c>
      <c r="M259" s="42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</row>
    <row r="260" spans="1:112" s="64" customFormat="1" ht="12.75" hidden="1">
      <c r="A260" s="421"/>
      <c r="B260" s="421"/>
      <c r="C260" s="421"/>
      <c r="D260" s="421"/>
      <c r="E260" s="421"/>
      <c r="F260" s="421"/>
      <c r="G260" s="426" t="s">
        <v>3733</v>
      </c>
      <c r="H260" s="429">
        <v>4000</v>
      </c>
      <c r="I260" s="6"/>
      <c r="J260" s="6"/>
      <c r="K260" s="6"/>
      <c r="L260" s="421"/>
      <c r="M260" s="42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</row>
    <row r="261" spans="1:112" s="64" customFormat="1" ht="12.75" hidden="1">
      <c r="A261" s="421"/>
      <c r="B261" s="421"/>
      <c r="C261" s="421"/>
      <c r="D261" s="421"/>
      <c r="E261" s="421"/>
      <c r="F261" s="421"/>
      <c r="G261" s="426" t="s">
        <v>7461</v>
      </c>
      <c r="H261" s="429">
        <v>1100</v>
      </c>
      <c r="I261" s="6"/>
      <c r="J261" s="6"/>
      <c r="K261" s="6"/>
      <c r="L261" s="421"/>
      <c r="M261" s="42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</row>
    <row r="262" spans="1:112" s="64" customFormat="1" ht="25.5" hidden="1">
      <c r="A262" s="421">
        <v>98</v>
      </c>
      <c r="B262" s="421"/>
      <c r="C262" s="421" t="s">
        <v>7462</v>
      </c>
      <c r="D262" s="421" t="s">
        <v>7421</v>
      </c>
      <c r="E262" s="421" t="s">
        <v>7463</v>
      </c>
      <c r="F262" s="421" t="s">
        <v>7464</v>
      </c>
      <c r="G262" s="426" t="s">
        <v>3733</v>
      </c>
      <c r="H262" s="429">
        <v>2900</v>
      </c>
      <c r="I262" s="6"/>
      <c r="J262" s="6"/>
      <c r="K262" s="6" t="s">
        <v>6228</v>
      </c>
      <c r="L262" s="421" t="s">
        <v>7465</v>
      </c>
      <c r="M262" s="42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</row>
    <row r="263" spans="1:112" s="64" customFormat="1" ht="25.5" hidden="1">
      <c r="A263" s="421">
        <v>99</v>
      </c>
      <c r="B263" s="421"/>
      <c r="C263" s="421" t="s">
        <v>7466</v>
      </c>
      <c r="D263" s="421" t="s">
        <v>7286</v>
      </c>
      <c r="E263" s="421" t="s">
        <v>7467</v>
      </c>
      <c r="F263" s="421" t="s">
        <v>7468</v>
      </c>
      <c r="G263" s="426" t="s">
        <v>7469</v>
      </c>
      <c r="H263" s="429">
        <v>100</v>
      </c>
      <c r="I263" s="6"/>
      <c r="J263" s="6"/>
      <c r="K263" s="6" t="s">
        <v>6228</v>
      </c>
      <c r="L263" s="421" t="s">
        <v>7470</v>
      </c>
      <c r="M263" s="42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</row>
    <row r="264" spans="1:112" s="64" customFormat="1" ht="12.75" hidden="1">
      <c r="A264" s="421"/>
      <c r="B264" s="421"/>
      <c r="C264" s="421"/>
      <c r="D264" s="421"/>
      <c r="E264" s="421"/>
      <c r="F264" s="421"/>
      <c r="G264" s="426" t="s">
        <v>3517</v>
      </c>
      <c r="H264" s="429">
        <v>28800</v>
      </c>
      <c r="I264" s="6"/>
      <c r="J264" s="6"/>
      <c r="K264" s="6"/>
      <c r="L264" s="421"/>
      <c r="M264" s="42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</row>
    <row r="265" spans="1:112" s="64" customFormat="1" ht="25.5" hidden="1">
      <c r="A265" s="421">
        <v>100</v>
      </c>
      <c r="B265" s="421"/>
      <c r="C265" s="421" t="s">
        <v>4418</v>
      </c>
      <c r="D265" s="421" t="s">
        <v>7471</v>
      </c>
      <c r="E265" s="421" t="s">
        <v>7472</v>
      </c>
      <c r="F265" s="421" t="s">
        <v>7473</v>
      </c>
      <c r="G265" s="426" t="s">
        <v>4025</v>
      </c>
      <c r="H265" s="429">
        <v>13195</v>
      </c>
      <c r="I265" s="6"/>
      <c r="J265" s="6"/>
      <c r="K265" s="424">
        <v>42271</v>
      </c>
      <c r="L265" s="421" t="s">
        <v>7474</v>
      </c>
      <c r="M265" s="42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</row>
    <row r="266" spans="1:112" s="64" customFormat="1" ht="25.5" hidden="1">
      <c r="A266" s="421">
        <v>101</v>
      </c>
      <c r="B266" s="421"/>
      <c r="C266" s="421" t="s">
        <v>7475</v>
      </c>
      <c r="D266" s="421" t="s">
        <v>246</v>
      </c>
      <c r="E266" s="421" t="s">
        <v>7476</v>
      </c>
      <c r="F266" s="421" t="s">
        <v>7477</v>
      </c>
      <c r="G266" s="426" t="s">
        <v>6221</v>
      </c>
      <c r="H266" s="429">
        <v>2822</v>
      </c>
      <c r="I266" s="6"/>
      <c r="J266" s="6"/>
      <c r="K266" s="6" t="s">
        <v>7424</v>
      </c>
      <c r="L266" s="421" t="s">
        <v>7478</v>
      </c>
      <c r="M266" s="42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</row>
    <row r="267" spans="1:112" s="64" customFormat="1" ht="12.75" hidden="1">
      <c r="A267" s="421">
        <v>102</v>
      </c>
      <c r="B267" s="421"/>
      <c r="C267" s="421" t="s">
        <v>7479</v>
      </c>
      <c r="D267" s="421" t="s">
        <v>7421</v>
      </c>
      <c r="E267" s="421" t="s">
        <v>7480</v>
      </c>
      <c r="F267" s="421" t="s">
        <v>7481</v>
      </c>
      <c r="G267" s="426" t="s">
        <v>3589</v>
      </c>
      <c r="H267" s="429">
        <v>4765</v>
      </c>
      <c r="I267" s="6"/>
      <c r="J267" s="6"/>
      <c r="K267" s="6" t="s">
        <v>7482</v>
      </c>
      <c r="L267" s="421" t="s">
        <v>7483</v>
      </c>
      <c r="M267" s="42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</row>
    <row r="268" spans="1:112" s="64" customFormat="1" ht="25.5" hidden="1">
      <c r="A268" s="421">
        <v>103</v>
      </c>
      <c r="B268" s="421"/>
      <c r="C268" s="421" t="s">
        <v>7484</v>
      </c>
      <c r="D268" s="421" t="s">
        <v>7231</v>
      </c>
      <c r="E268" s="421" t="s">
        <v>7485</v>
      </c>
      <c r="F268" s="421" t="s">
        <v>7486</v>
      </c>
      <c r="G268" s="426" t="s">
        <v>4365</v>
      </c>
      <c r="H268" s="429">
        <v>1422</v>
      </c>
      <c r="I268" s="6"/>
      <c r="J268" s="6"/>
      <c r="K268" s="6" t="s">
        <v>6228</v>
      </c>
      <c r="L268" s="421" t="s">
        <v>7487</v>
      </c>
      <c r="M268" s="42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</row>
    <row r="269" spans="1:112" s="64" customFormat="1" ht="12.75" hidden="1">
      <c r="A269" s="421">
        <v>104</v>
      </c>
      <c r="B269" s="421"/>
      <c r="C269" s="421" t="s">
        <v>7488</v>
      </c>
      <c r="D269" s="421" t="s">
        <v>7231</v>
      </c>
      <c r="E269" s="421" t="s">
        <v>7489</v>
      </c>
      <c r="F269" s="421" t="s">
        <v>7490</v>
      </c>
      <c r="G269" s="426" t="s">
        <v>4365</v>
      </c>
      <c r="H269" s="429">
        <v>11901</v>
      </c>
      <c r="I269" s="6"/>
      <c r="J269" s="6"/>
      <c r="K269" s="6" t="s">
        <v>6228</v>
      </c>
      <c r="L269" s="421" t="s">
        <v>7491</v>
      </c>
      <c r="M269" s="42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</row>
    <row r="270" spans="1:112" s="64" customFormat="1" ht="12.75" hidden="1">
      <c r="A270" s="421"/>
      <c r="B270" s="421"/>
      <c r="C270" s="421" t="s">
        <v>7492</v>
      </c>
      <c r="D270" s="421"/>
      <c r="E270" s="421"/>
      <c r="F270" s="421"/>
      <c r="G270" s="426"/>
      <c r="H270" s="429"/>
      <c r="I270" s="6"/>
      <c r="J270" s="6"/>
      <c r="K270" s="6"/>
      <c r="L270" s="421"/>
      <c r="M270" s="42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</row>
    <row r="271" spans="1:112" s="64" customFormat="1" ht="25.5" hidden="1">
      <c r="A271" s="421">
        <v>105</v>
      </c>
      <c r="B271" s="421"/>
      <c r="C271" s="421" t="s">
        <v>7239</v>
      </c>
      <c r="D271" s="421" t="s">
        <v>7231</v>
      </c>
      <c r="E271" s="421" t="s">
        <v>7493</v>
      </c>
      <c r="F271" s="421" t="s">
        <v>7494</v>
      </c>
      <c r="G271" s="426" t="s">
        <v>4365</v>
      </c>
      <c r="H271" s="429">
        <v>2810</v>
      </c>
      <c r="I271" s="6"/>
      <c r="J271" s="6"/>
      <c r="K271" s="6" t="s">
        <v>6228</v>
      </c>
      <c r="L271" s="421" t="s">
        <v>7495</v>
      </c>
      <c r="M271" s="42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</row>
    <row r="272" spans="1:112" s="64" customFormat="1" ht="12.75" hidden="1">
      <c r="A272" s="421"/>
      <c r="B272" s="421"/>
      <c r="C272" s="421"/>
      <c r="D272" s="421"/>
      <c r="E272" s="421"/>
      <c r="F272" s="421"/>
      <c r="G272" s="426" t="s">
        <v>4412</v>
      </c>
      <c r="H272" s="429">
        <v>5625</v>
      </c>
      <c r="I272" s="6"/>
      <c r="J272" s="6"/>
      <c r="K272" s="6"/>
      <c r="L272" s="421"/>
      <c r="M272" s="42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</row>
    <row r="273" spans="1:112" s="64" customFormat="1" ht="25.5" hidden="1">
      <c r="A273" s="421">
        <v>107</v>
      </c>
      <c r="B273" s="421"/>
      <c r="C273" s="421" t="s">
        <v>7496</v>
      </c>
      <c r="D273" s="421" t="s">
        <v>7231</v>
      </c>
      <c r="E273" s="421" t="s">
        <v>7497</v>
      </c>
      <c r="F273" s="421" t="s">
        <v>7498</v>
      </c>
      <c r="G273" s="426" t="s">
        <v>3733</v>
      </c>
      <c r="H273" s="429">
        <v>4400</v>
      </c>
      <c r="I273" s="6"/>
      <c r="J273" s="6"/>
      <c r="K273" s="6" t="s">
        <v>6228</v>
      </c>
      <c r="L273" s="421" t="s">
        <v>7499</v>
      </c>
      <c r="M273" s="42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</row>
    <row r="274" spans="1:112" s="64" customFormat="1" ht="25.5" hidden="1">
      <c r="A274" s="421">
        <v>109</v>
      </c>
      <c r="B274" s="421"/>
      <c r="C274" s="421" t="s">
        <v>7500</v>
      </c>
      <c r="D274" s="421" t="s">
        <v>7231</v>
      </c>
      <c r="E274" s="421" t="s">
        <v>7501</v>
      </c>
      <c r="F274" s="421" t="s">
        <v>7502</v>
      </c>
      <c r="G274" s="426" t="s">
        <v>3733</v>
      </c>
      <c r="H274" s="429">
        <v>6450</v>
      </c>
      <c r="I274" s="6"/>
      <c r="J274" s="6"/>
      <c r="K274" s="6" t="s">
        <v>7482</v>
      </c>
      <c r="L274" s="421" t="s">
        <v>7503</v>
      </c>
      <c r="M274" s="42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</row>
    <row r="275" spans="1:112" s="64" customFormat="1" ht="12.75" hidden="1">
      <c r="A275" s="421">
        <v>110</v>
      </c>
      <c r="B275" s="421"/>
      <c r="C275" s="421" t="s">
        <v>7504</v>
      </c>
      <c r="D275" s="421" t="s">
        <v>7231</v>
      </c>
      <c r="E275" s="421" t="s">
        <v>7505</v>
      </c>
      <c r="F275" s="421" t="s">
        <v>7506</v>
      </c>
      <c r="G275" s="426" t="s">
        <v>4365</v>
      </c>
      <c r="H275" s="429">
        <v>11052</v>
      </c>
      <c r="I275" s="6"/>
      <c r="J275" s="6"/>
      <c r="K275" s="6" t="s">
        <v>7482</v>
      </c>
      <c r="L275" s="421" t="s">
        <v>7507</v>
      </c>
      <c r="M275" s="42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</row>
    <row r="276" spans="1:112" s="64" customFormat="1" ht="12.75" hidden="1">
      <c r="A276" s="421">
        <v>111</v>
      </c>
      <c r="B276" s="421"/>
      <c r="C276" s="421" t="s">
        <v>7508</v>
      </c>
      <c r="D276" s="421" t="s">
        <v>7139</v>
      </c>
      <c r="E276" s="421" t="s">
        <v>7509</v>
      </c>
      <c r="F276" s="421" t="s">
        <v>7510</v>
      </c>
      <c r="G276" s="426" t="s">
        <v>3079</v>
      </c>
      <c r="H276" s="429">
        <v>217862</v>
      </c>
      <c r="I276" s="6"/>
      <c r="J276" s="6"/>
      <c r="K276" s="6" t="s">
        <v>7482</v>
      </c>
      <c r="L276" s="421" t="s">
        <v>7511</v>
      </c>
      <c r="M276" s="42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</row>
    <row r="277" spans="1:112" s="64" customFormat="1" ht="12.75" hidden="1">
      <c r="A277" s="421">
        <v>112</v>
      </c>
      <c r="B277" s="421"/>
      <c r="C277" s="421" t="s">
        <v>7512</v>
      </c>
      <c r="D277" s="421" t="s">
        <v>7445</v>
      </c>
      <c r="E277" s="421" t="s">
        <v>7513</v>
      </c>
      <c r="F277" s="421" t="s">
        <v>7514</v>
      </c>
      <c r="G277" s="426" t="s">
        <v>3733</v>
      </c>
      <c r="H277" s="429">
        <v>10000</v>
      </c>
      <c r="I277" s="6"/>
      <c r="J277" s="6"/>
      <c r="K277" s="6" t="s">
        <v>7482</v>
      </c>
      <c r="L277" s="421" t="s">
        <v>7515</v>
      </c>
      <c r="M277" s="42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</row>
    <row r="278" spans="1:112" s="64" customFormat="1" ht="12.75" hidden="1">
      <c r="A278" s="421">
        <v>113</v>
      </c>
      <c r="B278" s="421"/>
      <c r="C278" s="421" t="s">
        <v>7516</v>
      </c>
      <c r="D278" s="421" t="s">
        <v>7445</v>
      </c>
      <c r="E278" s="421" t="s">
        <v>7517</v>
      </c>
      <c r="F278" s="421" t="s">
        <v>7518</v>
      </c>
      <c r="G278" s="426" t="s">
        <v>3716</v>
      </c>
      <c r="H278" s="429">
        <v>5000</v>
      </c>
      <c r="I278" s="6"/>
      <c r="J278" s="6"/>
      <c r="K278" s="6" t="s">
        <v>7482</v>
      </c>
      <c r="L278" s="421" t="s">
        <v>7519</v>
      </c>
      <c r="M278" s="42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</row>
    <row r="279" spans="1:112" s="64" customFormat="1" ht="25.5" hidden="1">
      <c r="A279" s="421">
        <v>114</v>
      </c>
      <c r="B279" s="421"/>
      <c r="C279" s="421" t="s">
        <v>7520</v>
      </c>
      <c r="D279" s="421" t="s">
        <v>7445</v>
      </c>
      <c r="E279" s="421" t="s">
        <v>7521</v>
      </c>
      <c r="F279" s="421" t="s">
        <v>7522</v>
      </c>
      <c r="G279" s="426" t="s">
        <v>3733</v>
      </c>
      <c r="H279" s="429">
        <v>8516</v>
      </c>
      <c r="I279" s="6"/>
      <c r="J279" s="6"/>
      <c r="K279" s="6" t="s">
        <v>7482</v>
      </c>
      <c r="L279" s="421" t="s">
        <v>7523</v>
      </c>
      <c r="M279" s="42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</row>
    <row r="280" spans="1:112" s="64" customFormat="1" ht="25.5" hidden="1">
      <c r="A280" s="421">
        <v>115</v>
      </c>
      <c r="B280" s="421"/>
      <c r="C280" s="421" t="s">
        <v>7524</v>
      </c>
      <c r="D280" s="421" t="s">
        <v>7070</v>
      </c>
      <c r="E280" s="421" t="s">
        <v>7525</v>
      </c>
      <c r="F280" s="421" t="s">
        <v>7526</v>
      </c>
      <c r="G280" s="426" t="s">
        <v>3733</v>
      </c>
      <c r="H280" s="429">
        <v>4400</v>
      </c>
      <c r="I280" s="6"/>
      <c r="J280" s="6"/>
      <c r="K280" s="6" t="s">
        <v>7482</v>
      </c>
      <c r="L280" s="421" t="s">
        <v>7527</v>
      </c>
      <c r="M280" s="42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</row>
    <row r="281" spans="1:112" s="64" customFormat="1" ht="25.5" hidden="1">
      <c r="A281" s="421">
        <v>116</v>
      </c>
      <c r="B281" s="421"/>
      <c r="C281" s="421" t="s">
        <v>7528</v>
      </c>
      <c r="D281" s="421" t="s">
        <v>7070</v>
      </c>
      <c r="E281" s="421" t="s">
        <v>7529</v>
      </c>
      <c r="F281" s="421" t="s">
        <v>7530</v>
      </c>
      <c r="G281" s="426" t="s">
        <v>3733</v>
      </c>
      <c r="H281" s="429">
        <v>5000</v>
      </c>
      <c r="I281" s="6"/>
      <c r="J281" s="6"/>
      <c r="K281" s="6" t="s">
        <v>7482</v>
      </c>
      <c r="L281" s="421" t="s">
        <v>7531</v>
      </c>
      <c r="M281" s="42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</row>
    <row r="282" spans="1:112" s="64" customFormat="1" ht="12.75" hidden="1">
      <c r="A282" s="421">
        <v>117</v>
      </c>
      <c r="B282" s="421"/>
      <c r="C282" s="421" t="s">
        <v>606</v>
      </c>
      <c r="D282" s="421" t="s">
        <v>7445</v>
      </c>
      <c r="E282" s="421" t="s">
        <v>7532</v>
      </c>
      <c r="F282" s="421" t="s">
        <v>7533</v>
      </c>
      <c r="G282" s="426" t="s">
        <v>4365</v>
      </c>
      <c r="H282" s="429">
        <v>115091</v>
      </c>
      <c r="I282" s="6"/>
      <c r="J282" s="6"/>
      <c r="K282" s="6" t="s">
        <v>7482</v>
      </c>
      <c r="L282" s="421" t="s">
        <v>7534</v>
      </c>
      <c r="M282" s="42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</row>
    <row r="283" spans="1:112" s="64" customFormat="1" ht="12.75" hidden="1">
      <c r="A283" s="421">
        <v>118</v>
      </c>
      <c r="B283" s="421"/>
      <c r="C283" s="421" t="s">
        <v>7535</v>
      </c>
      <c r="D283" s="421" t="s">
        <v>7231</v>
      </c>
      <c r="E283" s="421" t="s">
        <v>7536</v>
      </c>
      <c r="F283" s="421" t="s">
        <v>7537</v>
      </c>
      <c r="G283" s="426" t="s">
        <v>4365</v>
      </c>
      <c r="H283" s="429">
        <v>19220</v>
      </c>
      <c r="I283" s="6"/>
      <c r="J283" s="6"/>
      <c r="K283" s="6" t="s">
        <v>6228</v>
      </c>
      <c r="L283" s="421" t="s">
        <v>7538</v>
      </c>
      <c r="M283" s="42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</row>
    <row r="284" spans="1:112" s="64" customFormat="1" ht="12.75" hidden="1">
      <c r="A284" s="421"/>
      <c r="B284" s="421"/>
      <c r="C284" s="421" t="s">
        <v>7539</v>
      </c>
      <c r="D284" s="421"/>
      <c r="E284" s="421"/>
      <c r="F284" s="421"/>
      <c r="G284" s="426"/>
      <c r="H284" s="429"/>
      <c r="I284" s="6"/>
      <c r="J284" s="6"/>
      <c r="K284" s="6"/>
      <c r="L284" s="421"/>
      <c r="M284" s="42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</row>
    <row r="285" spans="1:112" s="64" customFormat="1" ht="25.5" hidden="1">
      <c r="A285" s="421">
        <v>119</v>
      </c>
      <c r="B285" s="421"/>
      <c r="C285" s="421" t="s">
        <v>7540</v>
      </c>
      <c r="D285" s="421" t="s">
        <v>246</v>
      </c>
      <c r="E285" s="421" t="s">
        <v>7541</v>
      </c>
      <c r="F285" s="421" t="s">
        <v>7542</v>
      </c>
      <c r="G285" s="426" t="s">
        <v>4365</v>
      </c>
      <c r="H285" s="429">
        <v>200</v>
      </c>
      <c r="I285" s="6"/>
      <c r="J285" s="6"/>
      <c r="K285" s="6" t="s">
        <v>7543</v>
      </c>
      <c r="L285" s="421" t="s">
        <v>7544</v>
      </c>
      <c r="M285" s="42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</row>
    <row r="286" spans="1:112" s="64" customFormat="1" ht="12.75" hidden="1">
      <c r="A286" s="421"/>
      <c r="B286" s="421"/>
      <c r="C286" s="421"/>
      <c r="D286" s="421"/>
      <c r="E286" s="421"/>
      <c r="F286" s="421"/>
      <c r="G286" s="426" t="s">
        <v>3733</v>
      </c>
      <c r="H286" s="429">
        <v>5000</v>
      </c>
      <c r="I286" s="6"/>
      <c r="J286" s="6"/>
      <c r="K286" s="6"/>
      <c r="L286" s="421"/>
      <c r="M286" s="42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</row>
    <row r="287" spans="1:112" s="64" customFormat="1" ht="12.75" hidden="1">
      <c r="A287" s="421">
        <v>120</v>
      </c>
      <c r="B287" s="421"/>
      <c r="C287" s="421" t="s">
        <v>7545</v>
      </c>
      <c r="D287" s="421" t="s">
        <v>7286</v>
      </c>
      <c r="E287" s="421" t="s">
        <v>7546</v>
      </c>
      <c r="F287" s="421" t="s">
        <v>7547</v>
      </c>
      <c r="G287" s="426" t="s">
        <v>3079</v>
      </c>
      <c r="H287" s="429">
        <v>447134</v>
      </c>
      <c r="I287" s="6"/>
      <c r="J287" s="6"/>
      <c r="K287" s="6" t="s">
        <v>7548</v>
      </c>
      <c r="L287" s="421" t="s">
        <v>7549</v>
      </c>
      <c r="M287" s="42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</row>
    <row r="288" spans="1:112" s="64" customFormat="1" ht="25.5" hidden="1">
      <c r="A288" s="421">
        <v>121</v>
      </c>
      <c r="B288" s="421"/>
      <c r="C288" s="421" t="s">
        <v>7357</v>
      </c>
      <c r="D288" s="421" t="s">
        <v>7315</v>
      </c>
      <c r="E288" s="421" t="s">
        <v>7550</v>
      </c>
      <c r="F288" s="421" t="s">
        <v>7551</v>
      </c>
      <c r="G288" s="426" t="s">
        <v>4365</v>
      </c>
      <c r="H288" s="429">
        <v>13680</v>
      </c>
      <c r="I288" s="6"/>
      <c r="J288" s="6"/>
      <c r="K288" s="6" t="s">
        <v>7548</v>
      </c>
      <c r="L288" s="421" t="s">
        <v>7552</v>
      </c>
      <c r="M288" s="42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</row>
    <row r="289" spans="1:112" s="64" customFormat="1" ht="25.5" hidden="1">
      <c r="A289" s="421">
        <v>122</v>
      </c>
      <c r="B289" s="421"/>
      <c r="C289" s="421" t="s">
        <v>7169</v>
      </c>
      <c r="D289" s="421" t="s">
        <v>7315</v>
      </c>
      <c r="E289" s="421" t="s">
        <v>7553</v>
      </c>
      <c r="F289" s="421" t="s">
        <v>7554</v>
      </c>
      <c r="G289" s="426" t="s">
        <v>3733</v>
      </c>
      <c r="H289" s="429">
        <v>10000</v>
      </c>
      <c r="I289" s="6"/>
      <c r="J289" s="6"/>
      <c r="K289" s="6" t="s">
        <v>7548</v>
      </c>
      <c r="L289" s="421" t="s">
        <v>7555</v>
      </c>
      <c r="M289" s="42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</row>
    <row r="290" spans="1:112" s="64" customFormat="1" ht="12.75" hidden="1">
      <c r="A290" s="421">
        <v>123</v>
      </c>
      <c r="B290" s="421"/>
      <c r="C290" s="421" t="s">
        <v>7556</v>
      </c>
      <c r="D290" s="421" t="s">
        <v>7315</v>
      </c>
      <c r="E290" s="421" t="s">
        <v>7557</v>
      </c>
      <c r="F290" s="421" t="s">
        <v>7558</v>
      </c>
      <c r="G290" s="426" t="s">
        <v>4365</v>
      </c>
      <c r="H290" s="429">
        <v>200</v>
      </c>
      <c r="I290" s="6"/>
      <c r="J290" s="6"/>
      <c r="K290" s="6" t="s">
        <v>7559</v>
      </c>
      <c r="L290" s="421" t="s">
        <v>7560</v>
      </c>
      <c r="M290" s="42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</row>
    <row r="291" spans="1:112" s="64" customFormat="1" ht="12.75" hidden="1">
      <c r="A291" s="421"/>
      <c r="B291" s="421"/>
      <c r="C291" s="421"/>
      <c r="D291" s="421"/>
      <c r="E291" s="421"/>
      <c r="F291" s="421"/>
      <c r="G291" s="426" t="s">
        <v>3733</v>
      </c>
      <c r="H291" s="429">
        <v>5000</v>
      </c>
      <c r="I291" s="6"/>
      <c r="J291" s="6"/>
      <c r="K291" s="6"/>
      <c r="L291" s="421"/>
      <c r="M291" s="42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</row>
    <row r="292" spans="1:112" s="64" customFormat="1" ht="12.75" hidden="1">
      <c r="A292" s="421"/>
      <c r="B292" s="421"/>
      <c r="C292" s="421"/>
      <c r="D292" s="421"/>
      <c r="E292" s="421"/>
      <c r="F292" s="421"/>
      <c r="G292" s="426" t="s">
        <v>7461</v>
      </c>
      <c r="H292" s="429">
        <v>100</v>
      </c>
      <c r="I292" s="6"/>
      <c r="J292" s="6"/>
      <c r="K292" s="6"/>
      <c r="L292" s="421"/>
      <c r="M292" s="42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</row>
    <row r="293" spans="1:112" s="64" customFormat="1" ht="25.5" hidden="1">
      <c r="A293" s="421">
        <v>124</v>
      </c>
      <c r="B293" s="421"/>
      <c r="C293" s="421" t="s">
        <v>7337</v>
      </c>
      <c r="D293" s="421" t="s">
        <v>7315</v>
      </c>
      <c r="E293" s="421" t="s">
        <v>7561</v>
      </c>
      <c r="F293" s="421" t="s">
        <v>7562</v>
      </c>
      <c r="G293" s="426" t="s">
        <v>4365</v>
      </c>
      <c r="H293" s="429">
        <v>400</v>
      </c>
      <c r="I293" s="6"/>
      <c r="J293" s="6"/>
      <c r="K293" s="6" t="s">
        <v>7563</v>
      </c>
      <c r="L293" s="421" t="s">
        <v>7564</v>
      </c>
      <c r="M293" s="42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</row>
    <row r="294" spans="1:112" s="64" customFormat="1" ht="12.75" hidden="1">
      <c r="A294" s="421"/>
      <c r="B294" s="421"/>
      <c r="C294" s="421"/>
      <c r="D294" s="421"/>
      <c r="E294" s="421"/>
      <c r="F294" s="421"/>
      <c r="G294" s="426" t="s">
        <v>7461</v>
      </c>
      <c r="H294" s="429">
        <v>50</v>
      </c>
      <c r="I294" s="6"/>
      <c r="J294" s="6"/>
      <c r="K294" s="6"/>
      <c r="L294" s="421"/>
      <c r="M294" s="42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</row>
    <row r="295" spans="1:112" s="64" customFormat="1" ht="12.75" hidden="1">
      <c r="A295" s="421">
        <v>125</v>
      </c>
      <c r="B295" s="421"/>
      <c r="C295" s="421" t="s">
        <v>2774</v>
      </c>
      <c r="D295" s="421" t="s">
        <v>7315</v>
      </c>
      <c r="E295" s="421" t="s">
        <v>7565</v>
      </c>
      <c r="F295" s="421" t="s">
        <v>7566</v>
      </c>
      <c r="G295" s="426" t="s">
        <v>3733</v>
      </c>
      <c r="H295" s="429">
        <v>5000</v>
      </c>
      <c r="I295" s="6"/>
      <c r="J295" s="6"/>
      <c r="K295" s="6" t="s">
        <v>7548</v>
      </c>
      <c r="L295" s="421" t="s">
        <v>7567</v>
      </c>
      <c r="M295" s="42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</row>
    <row r="296" spans="1:112" s="64" customFormat="1" ht="12.75" hidden="1">
      <c r="A296" s="421"/>
      <c r="B296" s="421"/>
      <c r="C296" s="421"/>
      <c r="D296" s="421"/>
      <c r="E296" s="421"/>
      <c r="F296" s="421"/>
      <c r="G296" s="426" t="s">
        <v>4365</v>
      </c>
      <c r="H296" s="429">
        <v>200</v>
      </c>
      <c r="I296" s="6"/>
      <c r="J296" s="6"/>
      <c r="K296" s="6"/>
      <c r="L296" s="421"/>
      <c r="M296" s="42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</row>
    <row r="297" spans="1:112" s="64" customFormat="1" ht="12.75" hidden="1">
      <c r="A297" s="421">
        <v>126</v>
      </c>
      <c r="B297" s="421"/>
      <c r="C297" s="421" t="s">
        <v>7568</v>
      </c>
      <c r="D297" s="421" t="s">
        <v>7315</v>
      </c>
      <c r="E297" s="421" t="s">
        <v>7569</v>
      </c>
      <c r="F297" s="421" t="s">
        <v>7570</v>
      </c>
      <c r="G297" s="426" t="s">
        <v>3733</v>
      </c>
      <c r="H297" s="429">
        <v>4500</v>
      </c>
      <c r="I297" s="6"/>
      <c r="J297" s="6"/>
      <c r="K297" s="6" t="s">
        <v>7548</v>
      </c>
      <c r="L297" s="421" t="s">
        <v>7571</v>
      </c>
      <c r="M297" s="42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</row>
    <row r="298" spans="1:112" s="64" customFormat="1" ht="25.5" hidden="1">
      <c r="A298" s="421">
        <v>127</v>
      </c>
      <c r="B298" s="421"/>
      <c r="C298" s="421" t="s">
        <v>7572</v>
      </c>
      <c r="D298" s="421" t="s">
        <v>7421</v>
      </c>
      <c r="E298" s="421" t="s">
        <v>7573</v>
      </c>
      <c r="F298" s="421" t="s">
        <v>7574</v>
      </c>
      <c r="G298" s="426" t="s">
        <v>4365</v>
      </c>
      <c r="H298" s="429">
        <v>38679</v>
      </c>
      <c r="I298" s="6"/>
      <c r="J298" s="6"/>
      <c r="K298" s="6" t="s">
        <v>7548</v>
      </c>
      <c r="L298" s="421" t="s">
        <v>7575</v>
      </c>
      <c r="M298" s="42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</row>
    <row r="299" spans="1:112" s="64" customFormat="1" ht="25.5" hidden="1">
      <c r="A299" s="421">
        <v>128</v>
      </c>
      <c r="B299" s="421"/>
      <c r="C299" s="421" t="s">
        <v>7576</v>
      </c>
      <c r="D299" s="421" t="s">
        <v>7286</v>
      </c>
      <c r="E299" s="421" t="s">
        <v>7577</v>
      </c>
      <c r="F299" s="421" t="s">
        <v>7578</v>
      </c>
      <c r="G299" s="426" t="s">
        <v>4365</v>
      </c>
      <c r="H299" s="429">
        <v>56661</v>
      </c>
      <c r="I299" s="6"/>
      <c r="J299" s="6"/>
      <c r="K299" s="6" t="s">
        <v>7548</v>
      </c>
      <c r="L299" s="421" t="s">
        <v>7579</v>
      </c>
      <c r="M299" s="42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</row>
    <row r="300" spans="1:112" s="64" customFormat="1" ht="25.5" hidden="1">
      <c r="A300" s="421">
        <v>129</v>
      </c>
      <c r="B300" s="421"/>
      <c r="C300" s="421" t="s">
        <v>7580</v>
      </c>
      <c r="D300" s="421" t="s">
        <v>7581</v>
      </c>
      <c r="E300" s="421" t="s">
        <v>7582</v>
      </c>
      <c r="F300" s="421" t="s">
        <v>7583</v>
      </c>
      <c r="G300" s="426" t="s">
        <v>3589</v>
      </c>
      <c r="H300" s="429">
        <v>6670</v>
      </c>
      <c r="I300" s="6"/>
      <c r="J300" s="6"/>
      <c r="K300" s="424">
        <v>42552</v>
      </c>
      <c r="L300" s="421" t="s">
        <v>7584</v>
      </c>
      <c r="M300" s="42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</row>
    <row r="301" spans="1:112" s="64" customFormat="1" ht="25.5" hidden="1">
      <c r="A301" s="421">
        <v>130</v>
      </c>
      <c r="B301" s="421"/>
      <c r="C301" s="421" t="s">
        <v>7585</v>
      </c>
      <c r="D301" s="421" t="s">
        <v>7581</v>
      </c>
      <c r="E301" s="421" t="s">
        <v>7586</v>
      </c>
      <c r="F301" s="421" t="s">
        <v>7587</v>
      </c>
      <c r="G301" s="426" t="s">
        <v>4365</v>
      </c>
      <c r="H301" s="429">
        <v>200</v>
      </c>
      <c r="I301" s="6"/>
      <c r="J301" s="6"/>
      <c r="K301" s="424">
        <v>42552</v>
      </c>
      <c r="L301" s="421" t="s">
        <v>7588</v>
      </c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</row>
    <row r="302" spans="1:112" s="64" customFormat="1" ht="25.5" hidden="1">
      <c r="A302" s="421">
        <v>131</v>
      </c>
      <c r="B302" s="421"/>
      <c r="C302" s="421" t="s">
        <v>7589</v>
      </c>
      <c r="D302" s="421" t="s">
        <v>7134</v>
      </c>
      <c r="E302" s="421" t="s">
        <v>7590</v>
      </c>
      <c r="F302" s="421" t="s">
        <v>7591</v>
      </c>
      <c r="G302" s="426" t="s">
        <v>7461</v>
      </c>
      <c r="H302" s="429">
        <v>26970</v>
      </c>
      <c r="I302" s="6"/>
      <c r="J302" s="6"/>
      <c r="K302" s="424">
        <v>42552</v>
      </c>
      <c r="L302" s="421" t="s">
        <v>7592</v>
      </c>
      <c r="M302" s="42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</row>
    <row r="303" spans="1:112" s="64" customFormat="1" ht="51" hidden="1">
      <c r="A303" s="421">
        <v>132</v>
      </c>
      <c r="B303" s="421"/>
      <c r="C303" s="421" t="s">
        <v>7593</v>
      </c>
      <c r="D303" s="421" t="s">
        <v>7594</v>
      </c>
      <c r="E303" s="421" t="s">
        <v>7595</v>
      </c>
      <c r="F303" s="421" t="s">
        <v>7596</v>
      </c>
      <c r="G303" s="426" t="s">
        <v>3716</v>
      </c>
      <c r="H303" s="429">
        <v>4400</v>
      </c>
      <c r="I303" s="6"/>
      <c r="J303" s="6"/>
      <c r="K303" s="424">
        <v>42675</v>
      </c>
      <c r="L303" s="421" t="s">
        <v>7597</v>
      </c>
      <c r="M303" s="42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</row>
    <row r="304" spans="1:112" s="64" customFormat="1" ht="25.5" hidden="1">
      <c r="A304" s="421">
        <v>133</v>
      </c>
      <c r="B304" s="421"/>
      <c r="C304" s="421" t="s">
        <v>7598</v>
      </c>
      <c r="D304" s="421" t="s">
        <v>7594</v>
      </c>
      <c r="E304" s="421" t="s">
        <v>7599</v>
      </c>
      <c r="F304" s="421" t="s">
        <v>7600</v>
      </c>
      <c r="G304" s="426" t="s">
        <v>3716</v>
      </c>
      <c r="H304" s="430">
        <v>4000</v>
      </c>
      <c r="I304" s="6"/>
      <c r="J304" s="6"/>
      <c r="K304" s="424">
        <v>42675</v>
      </c>
      <c r="L304" s="421" t="s">
        <v>7601</v>
      </c>
      <c r="M304" s="42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</row>
    <row r="305" spans="1:112" s="64" customFormat="1" ht="12.75" hidden="1">
      <c r="A305" s="421">
        <v>134</v>
      </c>
      <c r="B305" s="421"/>
      <c r="C305" s="421" t="s">
        <v>7602</v>
      </c>
      <c r="D305" s="421" t="s">
        <v>7231</v>
      </c>
      <c r="E305" s="421" t="s">
        <v>7603</v>
      </c>
      <c r="F305" s="421" t="s">
        <v>7604</v>
      </c>
      <c r="G305" s="426" t="s">
        <v>4204</v>
      </c>
      <c r="H305" s="430">
        <v>700</v>
      </c>
      <c r="I305" s="6"/>
      <c r="J305" s="6"/>
      <c r="K305" s="6" t="s">
        <v>7605</v>
      </c>
      <c r="L305" s="421" t="s">
        <v>7606</v>
      </c>
      <c r="M305" s="42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</row>
    <row r="306" spans="1:112" s="64" customFormat="1" ht="12.75" hidden="1">
      <c r="A306" s="421">
        <v>135</v>
      </c>
      <c r="B306" s="421"/>
      <c r="C306" s="421" t="s">
        <v>7607</v>
      </c>
      <c r="D306" s="421" t="s">
        <v>7079</v>
      </c>
      <c r="E306" s="421" t="s">
        <v>7608</v>
      </c>
      <c r="F306" s="421" t="s">
        <v>7609</v>
      </c>
      <c r="G306" s="426" t="s">
        <v>3589</v>
      </c>
      <c r="H306" s="430">
        <v>200</v>
      </c>
      <c r="I306" s="6"/>
      <c r="J306" s="6"/>
      <c r="K306" s="6" t="s">
        <v>792</v>
      </c>
      <c r="L306" s="421" t="s">
        <v>7610</v>
      </c>
      <c r="M306" s="42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</row>
    <row r="307" spans="1:112" s="64" customFormat="1" ht="12.75" hidden="1">
      <c r="A307" s="431"/>
      <c r="B307" s="431"/>
      <c r="E307" s="421"/>
      <c r="F307" s="421"/>
      <c r="G307" s="426" t="s">
        <v>3733</v>
      </c>
      <c r="H307" s="430">
        <v>5000</v>
      </c>
      <c r="I307" s="6"/>
      <c r="J307" s="6"/>
      <c r="K307" s="6"/>
      <c r="L307" s="421"/>
      <c r="M307" s="42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</row>
    <row r="308" spans="1:112" s="64" customFormat="1" ht="12.75" hidden="1">
      <c r="A308" s="432">
        <v>136</v>
      </c>
      <c r="B308" s="432"/>
      <c r="C308" s="421" t="s">
        <v>7061</v>
      </c>
      <c r="D308" s="421" t="s">
        <v>246</v>
      </c>
      <c r="E308" s="421" t="s">
        <v>7611</v>
      </c>
      <c r="F308" s="421" t="s">
        <v>7612</v>
      </c>
      <c r="G308" s="426" t="s">
        <v>7613</v>
      </c>
      <c r="H308" s="430">
        <v>200</v>
      </c>
      <c r="I308" s="6"/>
      <c r="J308" s="6"/>
      <c r="K308" s="6" t="s">
        <v>7614</v>
      </c>
      <c r="L308" s="421" t="s">
        <v>7615</v>
      </c>
      <c r="M308" s="42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</row>
    <row r="309" spans="1:112" s="64" customFormat="1" ht="12.75" hidden="1">
      <c r="A309" s="432"/>
      <c r="B309" s="432"/>
      <c r="C309" s="421"/>
      <c r="D309" s="421"/>
      <c r="E309" s="421"/>
      <c r="F309" s="421"/>
      <c r="G309" s="426" t="s">
        <v>7409</v>
      </c>
      <c r="H309" s="430">
        <v>2603</v>
      </c>
      <c r="I309" s="6"/>
      <c r="J309" s="6"/>
      <c r="K309" s="6"/>
      <c r="L309" s="421"/>
      <c r="M309" s="42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</row>
    <row r="310" spans="1:112" s="64" customFormat="1" ht="25.5" hidden="1">
      <c r="A310" s="432">
        <v>137</v>
      </c>
      <c r="B310" s="432"/>
      <c r="C310" s="421" t="s">
        <v>7226</v>
      </c>
      <c r="D310" s="421" t="s">
        <v>246</v>
      </c>
      <c r="E310" s="421" t="s">
        <v>7227</v>
      </c>
      <c r="F310" s="421" t="s">
        <v>7616</v>
      </c>
      <c r="G310" s="426" t="s">
        <v>714</v>
      </c>
      <c r="H310" s="430">
        <v>925505</v>
      </c>
      <c r="I310" s="6"/>
      <c r="J310" s="6"/>
      <c r="K310" s="6" t="s">
        <v>7617</v>
      </c>
      <c r="L310" s="421" t="s">
        <v>7618</v>
      </c>
      <c r="M310" s="42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</row>
    <row r="311" spans="1:112" s="64" customFormat="1" ht="12.75" hidden="1">
      <c r="A311" s="432">
        <v>138</v>
      </c>
      <c r="B311" s="432"/>
      <c r="C311" s="421" t="s">
        <v>7619</v>
      </c>
      <c r="D311" s="421" t="s">
        <v>7139</v>
      </c>
      <c r="E311" s="421" t="s">
        <v>7620</v>
      </c>
      <c r="F311" s="421" t="s">
        <v>7621</v>
      </c>
      <c r="G311" s="426" t="s">
        <v>4365</v>
      </c>
      <c r="H311" s="430">
        <v>200</v>
      </c>
      <c r="I311" s="6"/>
      <c r="J311" s="6"/>
      <c r="K311" s="6" t="s">
        <v>7614</v>
      </c>
      <c r="L311" s="421" t="s">
        <v>7622</v>
      </c>
      <c r="M311" s="42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</row>
    <row r="312" spans="1:112" s="64" customFormat="1" ht="12.75" hidden="1">
      <c r="A312" s="432"/>
      <c r="B312" s="432"/>
      <c r="C312" s="421"/>
      <c r="D312" s="421"/>
      <c r="E312" s="421"/>
      <c r="F312" s="421"/>
      <c r="G312" s="426" t="s">
        <v>3733</v>
      </c>
      <c r="H312" s="430">
        <v>10000</v>
      </c>
      <c r="I312" s="6"/>
      <c r="J312" s="6"/>
      <c r="K312" s="6"/>
      <c r="L312" s="421"/>
      <c r="M312" s="42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</row>
    <row r="313" spans="1:112" s="64" customFormat="1" ht="12.75" hidden="1">
      <c r="A313" s="432">
        <v>139</v>
      </c>
      <c r="B313" s="432"/>
      <c r="C313" s="421" t="s">
        <v>7623</v>
      </c>
      <c r="D313" s="421" t="s">
        <v>7139</v>
      </c>
      <c r="E313" s="421" t="s">
        <v>7624</v>
      </c>
      <c r="F313" s="421" t="s">
        <v>7625</v>
      </c>
      <c r="G313" s="426" t="s">
        <v>4365</v>
      </c>
      <c r="H313" s="430">
        <v>200</v>
      </c>
      <c r="I313" s="6"/>
      <c r="J313" s="6"/>
      <c r="K313" s="6" t="s">
        <v>7617</v>
      </c>
      <c r="L313" s="421" t="s">
        <v>7626</v>
      </c>
      <c r="M313" s="42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</row>
    <row r="314" spans="1:112" s="64" customFormat="1" ht="12.75" hidden="1">
      <c r="A314" s="432"/>
      <c r="B314" s="432"/>
      <c r="C314" s="421"/>
      <c r="D314" s="421"/>
      <c r="E314" s="421"/>
      <c r="F314" s="421"/>
      <c r="G314" s="426" t="s">
        <v>3733</v>
      </c>
      <c r="H314" s="430">
        <v>10000</v>
      </c>
      <c r="I314" s="6"/>
      <c r="J314" s="6"/>
      <c r="K314" s="6"/>
      <c r="L314" s="421"/>
      <c r="M314" s="42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</row>
    <row r="315" spans="1:112" s="64" customFormat="1" ht="25.5" hidden="1">
      <c r="A315" s="432">
        <v>140</v>
      </c>
      <c r="B315" s="432"/>
      <c r="C315" s="421" t="s">
        <v>7627</v>
      </c>
      <c r="D315" s="421" t="s">
        <v>7139</v>
      </c>
      <c r="E315" s="421" t="s">
        <v>7628</v>
      </c>
      <c r="F315" s="421" t="s">
        <v>7629</v>
      </c>
      <c r="G315" s="426" t="s">
        <v>4365</v>
      </c>
      <c r="H315" s="430">
        <v>200</v>
      </c>
      <c r="I315" s="6"/>
      <c r="J315" s="6"/>
      <c r="K315" s="6" t="s">
        <v>7614</v>
      </c>
      <c r="L315" s="421" t="s">
        <v>7630</v>
      </c>
      <c r="M315" s="42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</row>
    <row r="316" spans="1:112" s="64" customFormat="1" ht="12.75" hidden="1">
      <c r="A316" s="432"/>
      <c r="B316" s="432"/>
      <c r="C316" s="421"/>
      <c r="D316" s="421"/>
      <c r="E316" s="421"/>
      <c r="F316" s="421"/>
      <c r="G316" s="426" t="s">
        <v>3733</v>
      </c>
      <c r="H316" s="430">
        <v>5000</v>
      </c>
      <c r="I316" s="6"/>
      <c r="J316" s="6"/>
      <c r="K316" s="6"/>
      <c r="L316" s="421"/>
      <c r="M316" s="42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</row>
    <row r="317" spans="1:112" s="64" customFormat="1" ht="12.75" hidden="1">
      <c r="A317" s="432">
        <v>141</v>
      </c>
      <c r="B317" s="432"/>
      <c r="C317" s="421" t="s">
        <v>7623</v>
      </c>
      <c r="D317" s="421" t="s">
        <v>7139</v>
      </c>
      <c r="E317" s="421" t="s">
        <v>7631</v>
      </c>
      <c r="F317" s="421" t="s">
        <v>7632</v>
      </c>
      <c r="G317" s="426" t="s">
        <v>7406</v>
      </c>
      <c r="H317" s="430">
        <v>190</v>
      </c>
      <c r="I317" s="6"/>
      <c r="J317" s="6"/>
      <c r="K317" s="6" t="s">
        <v>7617</v>
      </c>
      <c r="L317" s="64" t="s">
        <v>7633</v>
      </c>
      <c r="M317" s="42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</row>
    <row r="318" spans="1:112" s="64" customFormat="1" ht="12.75" hidden="1">
      <c r="A318" s="432"/>
      <c r="B318" s="432"/>
      <c r="C318" s="421"/>
      <c r="D318" s="421"/>
      <c r="E318" s="421"/>
      <c r="F318" s="421"/>
      <c r="G318" s="426" t="s">
        <v>7634</v>
      </c>
      <c r="H318" s="430">
        <v>2594</v>
      </c>
      <c r="I318" s="6"/>
      <c r="J318" s="6"/>
      <c r="K318" s="6"/>
      <c r="L318" s="421"/>
      <c r="M318" s="42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</row>
    <row r="319" spans="1:112" s="64" customFormat="1" ht="25.5" hidden="1">
      <c r="A319" s="432">
        <v>142</v>
      </c>
      <c r="B319" s="432"/>
      <c r="C319" s="421" t="s">
        <v>7061</v>
      </c>
      <c r="D319" s="421" t="s">
        <v>246</v>
      </c>
      <c r="E319" s="421" t="s">
        <v>7635</v>
      </c>
      <c r="F319" s="421" t="s">
        <v>7636</v>
      </c>
      <c r="G319" s="426" t="s">
        <v>7406</v>
      </c>
      <c r="H319" s="430">
        <v>200</v>
      </c>
      <c r="I319" s="6"/>
      <c r="J319" s="6"/>
      <c r="K319" s="424">
        <v>42554</v>
      </c>
      <c r="L319" s="421" t="s">
        <v>7637</v>
      </c>
      <c r="M319" s="42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</row>
    <row r="320" spans="1:112" s="64" customFormat="1" ht="12.75" hidden="1">
      <c r="A320" s="432"/>
      <c r="B320" s="433"/>
      <c r="E320" s="421"/>
      <c r="F320" s="421"/>
      <c r="G320" s="426" t="s">
        <v>7634</v>
      </c>
      <c r="H320" s="430">
        <v>1560</v>
      </c>
      <c r="I320" s="6"/>
      <c r="J320" s="6"/>
      <c r="K320" s="6"/>
      <c r="L320" s="421"/>
      <c r="M320" s="42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</row>
    <row r="321" spans="1:112" s="64" customFormat="1" ht="25.5" hidden="1">
      <c r="A321" s="432">
        <v>143</v>
      </c>
      <c r="B321" s="432"/>
      <c r="C321" s="421" t="s">
        <v>7638</v>
      </c>
      <c r="D321" s="421" t="s">
        <v>7639</v>
      </c>
      <c r="E321" s="421" t="s">
        <v>7640</v>
      </c>
      <c r="F321" s="6" t="s">
        <v>7641</v>
      </c>
      <c r="G321" s="426" t="s">
        <v>4365</v>
      </c>
      <c r="H321" s="430">
        <v>200</v>
      </c>
      <c r="I321" s="6"/>
      <c r="J321" s="6"/>
      <c r="K321" s="424">
        <v>42708</v>
      </c>
      <c r="L321" s="421" t="s">
        <v>7642</v>
      </c>
      <c r="M321" s="42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</row>
    <row r="322" spans="1:112" s="64" customFormat="1" ht="12.75" hidden="1">
      <c r="A322" s="432"/>
      <c r="B322" s="432"/>
      <c r="C322" s="6"/>
      <c r="D322" s="421"/>
      <c r="E322" s="421"/>
      <c r="F322" s="6"/>
      <c r="G322" s="426" t="s">
        <v>3733</v>
      </c>
      <c r="H322" s="430">
        <v>5000</v>
      </c>
      <c r="I322" s="6"/>
      <c r="J322" s="6"/>
      <c r="K322" s="6"/>
      <c r="L322" s="421"/>
      <c r="M322" s="42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</row>
    <row r="323" spans="1:112" s="64" customFormat="1" ht="25.5" hidden="1">
      <c r="A323" s="432">
        <v>144</v>
      </c>
      <c r="B323" s="432"/>
      <c r="C323" s="6" t="s">
        <v>7643</v>
      </c>
      <c r="D323" s="421" t="s">
        <v>7644</v>
      </c>
      <c r="E323" s="421" t="s">
        <v>7645</v>
      </c>
      <c r="F323" s="6" t="s">
        <v>7646</v>
      </c>
      <c r="G323" s="426" t="s">
        <v>714</v>
      </c>
      <c r="H323" s="430">
        <v>57225</v>
      </c>
      <c r="I323" s="6"/>
      <c r="J323" s="6"/>
      <c r="K323" s="424">
        <v>42486</v>
      </c>
      <c r="L323" s="421" t="s">
        <v>7647</v>
      </c>
      <c r="M323" s="42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</row>
    <row r="324" spans="1:112" s="64" customFormat="1" ht="25.5" hidden="1">
      <c r="A324" s="432">
        <v>145</v>
      </c>
      <c r="B324" s="432"/>
      <c r="C324" s="6" t="s">
        <v>7648</v>
      </c>
      <c r="D324" s="421" t="s">
        <v>246</v>
      </c>
      <c r="E324" s="421" t="s">
        <v>7649</v>
      </c>
      <c r="F324" s="6" t="s">
        <v>7650</v>
      </c>
      <c r="G324" s="426" t="s">
        <v>3733</v>
      </c>
      <c r="I324" s="6"/>
      <c r="J324" s="430">
        <v>10000</v>
      </c>
      <c r="K324" s="424">
        <v>42538</v>
      </c>
      <c r="L324" s="421" t="s">
        <v>7651</v>
      </c>
      <c r="M324" s="42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</row>
    <row r="325" spans="1:112" s="64" customFormat="1" ht="12.75" hidden="1">
      <c r="A325" s="432"/>
      <c r="B325" s="432"/>
      <c r="C325" s="6"/>
      <c r="D325" s="421"/>
      <c r="E325" s="421"/>
      <c r="F325" s="6"/>
      <c r="G325" s="426" t="s">
        <v>4412</v>
      </c>
      <c r="H325" s="421"/>
      <c r="I325" s="6"/>
      <c r="J325" s="430">
        <v>118143</v>
      </c>
      <c r="K325" s="6"/>
      <c r="L325" s="421"/>
      <c r="M325" s="42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</row>
    <row r="326" spans="1:112" s="64" customFormat="1" ht="25.5" hidden="1">
      <c r="A326" s="432">
        <v>146</v>
      </c>
      <c r="B326" s="432"/>
      <c r="C326" s="6" t="s">
        <v>7652</v>
      </c>
      <c r="D326" s="421" t="s">
        <v>246</v>
      </c>
      <c r="E326" s="421" t="s">
        <v>7653</v>
      </c>
      <c r="F326" s="6" t="s">
        <v>7654</v>
      </c>
      <c r="G326" s="426" t="s">
        <v>3733</v>
      </c>
      <c r="H326" s="421"/>
      <c r="I326" s="6"/>
      <c r="J326" s="430">
        <v>5000</v>
      </c>
      <c r="K326" s="424">
        <v>42541</v>
      </c>
      <c r="L326" s="421" t="s">
        <v>7655</v>
      </c>
      <c r="M326" s="42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</row>
    <row r="327" spans="1:112" s="64" customFormat="1" ht="25.5" hidden="1">
      <c r="A327" s="432">
        <v>147</v>
      </c>
      <c r="B327" s="432"/>
      <c r="C327" s="6" t="s">
        <v>7656</v>
      </c>
      <c r="D327" s="421" t="s">
        <v>246</v>
      </c>
      <c r="E327" s="421" t="s">
        <v>7657</v>
      </c>
      <c r="F327" s="6" t="s">
        <v>7658</v>
      </c>
      <c r="G327" s="6" t="s">
        <v>3733</v>
      </c>
      <c r="H327" s="6"/>
      <c r="I327" s="6"/>
      <c r="J327" s="430">
        <v>7112</v>
      </c>
      <c r="K327" s="424">
        <v>42545</v>
      </c>
      <c r="L327" s="421" t="s">
        <v>7659</v>
      </c>
      <c r="M327" s="42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</row>
    <row r="328" spans="1:112" s="64" customFormat="1" ht="25.5" hidden="1">
      <c r="A328" s="432">
        <v>148</v>
      </c>
      <c r="B328" s="432"/>
      <c r="C328" s="6" t="s">
        <v>7660</v>
      </c>
      <c r="D328" s="421" t="s">
        <v>7217</v>
      </c>
      <c r="E328" s="421" t="s">
        <v>7661</v>
      </c>
      <c r="F328" s="6" t="s">
        <v>7662</v>
      </c>
      <c r="G328" s="6" t="s">
        <v>3733</v>
      </c>
      <c r="H328" s="6">
        <v>9841</v>
      </c>
      <c r="I328" s="6"/>
      <c r="J328" s="430"/>
      <c r="K328" s="424">
        <v>42545</v>
      </c>
      <c r="L328" s="421" t="s">
        <v>7663</v>
      </c>
      <c r="M328" s="42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</row>
    <row r="329" spans="1:112" s="64" customFormat="1" ht="12.75" hidden="1">
      <c r="A329" s="432">
        <v>149</v>
      </c>
      <c r="B329" s="432"/>
      <c r="C329" s="6" t="s">
        <v>7664</v>
      </c>
      <c r="D329" s="421" t="s">
        <v>7217</v>
      </c>
      <c r="E329" s="421" t="s">
        <v>7665</v>
      </c>
      <c r="F329" s="6" t="s">
        <v>7666</v>
      </c>
      <c r="G329" s="6" t="s">
        <v>3733</v>
      </c>
      <c r="H329" s="6">
        <v>9475</v>
      </c>
      <c r="I329" s="6"/>
      <c r="J329" s="430"/>
      <c r="K329" s="424">
        <v>42545</v>
      </c>
      <c r="L329" s="421" t="s">
        <v>7667</v>
      </c>
      <c r="M329" s="42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</row>
    <row r="330" spans="1:112" s="64" customFormat="1" ht="25.5" hidden="1">
      <c r="A330" s="432">
        <v>150</v>
      </c>
      <c r="B330" s="432"/>
      <c r="C330" s="6" t="s">
        <v>2963</v>
      </c>
      <c r="D330" s="6" t="s">
        <v>7217</v>
      </c>
      <c r="E330" s="421" t="s">
        <v>7668</v>
      </c>
      <c r="F330" s="6" t="s">
        <v>7669</v>
      </c>
      <c r="G330" s="6" t="s">
        <v>3733</v>
      </c>
      <c r="H330" s="6"/>
      <c r="I330" s="6"/>
      <c r="J330" s="430">
        <v>13067</v>
      </c>
      <c r="K330" s="424">
        <v>42548</v>
      </c>
      <c r="L330" s="421" t="s">
        <v>7670</v>
      </c>
      <c r="M330" s="42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</row>
    <row r="331" spans="1:112" s="64" customFormat="1" ht="25.5" hidden="1">
      <c r="A331" s="432">
        <v>151</v>
      </c>
      <c r="B331" s="432"/>
      <c r="C331" s="6" t="s">
        <v>7057</v>
      </c>
      <c r="D331" s="6" t="s">
        <v>246</v>
      </c>
      <c r="E331" s="6" t="s">
        <v>7671</v>
      </c>
      <c r="F331" s="6" t="s">
        <v>7672</v>
      </c>
      <c r="G331" s="6" t="s">
        <v>3693</v>
      </c>
      <c r="H331" s="13">
        <v>200</v>
      </c>
      <c r="I331" s="6"/>
      <c r="J331" s="6"/>
      <c r="K331" s="424">
        <v>42556</v>
      </c>
      <c r="L331" s="6" t="s">
        <v>7673</v>
      </c>
      <c r="M331" s="6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</row>
    <row r="332" spans="1:112" s="64" customFormat="1" ht="15" customHeight="1" hidden="1">
      <c r="A332" s="6"/>
      <c r="B332" s="81"/>
      <c r="G332" s="6" t="s">
        <v>3733</v>
      </c>
      <c r="H332" s="13">
        <v>5000</v>
      </c>
      <c r="I332" s="6"/>
      <c r="J332" s="6"/>
      <c r="K332" s="6"/>
      <c r="L332" s="6"/>
      <c r="M332" s="6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</row>
    <row r="333" spans="1:112" s="64" customFormat="1" ht="12.75" hidden="1">
      <c r="A333" s="6">
        <v>152</v>
      </c>
      <c r="B333" s="6"/>
      <c r="C333" s="6" t="s">
        <v>7674</v>
      </c>
      <c r="D333" s="6" t="s">
        <v>7139</v>
      </c>
      <c r="E333" s="6" t="s">
        <v>7675</v>
      </c>
      <c r="F333" s="6" t="s">
        <v>7676</v>
      </c>
      <c r="G333" s="6" t="s">
        <v>3716</v>
      </c>
      <c r="H333" s="13">
        <v>5000</v>
      </c>
      <c r="I333" s="6"/>
      <c r="J333" s="6"/>
      <c r="K333" s="424">
        <v>42558</v>
      </c>
      <c r="L333" s="6" t="s">
        <v>7677</v>
      </c>
      <c r="M333" s="6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</row>
    <row r="334" spans="1:112" s="64" customFormat="1" ht="12.75" hidden="1">
      <c r="A334" s="6"/>
      <c r="B334" s="6"/>
      <c r="C334" s="6"/>
      <c r="D334" s="6"/>
      <c r="E334" s="6"/>
      <c r="F334" s="6"/>
      <c r="G334" s="6" t="s">
        <v>4412</v>
      </c>
      <c r="H334" s="13">
        <v>200</v>
      </c>
      <c r="I334" s="6"/>
      <c r="J334" s="6"/>
      <c r="K334" s="6"/>
      <c r="L334" s="6"/>
      <c r="M334" s="6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</row>
    <row r="335" spans="1:112" s="64" customFormat="1" ht="25.5" hidden="1">
      <c r="A335" s="6">
        <v>153</v>
      </c>
      <c r="B335" s="6"/>
      <c r="C335" s="6" t="s">
        <v>7678</v>
      </c>
      <c r="D335" s="6" t="s">
        <v>7679</v>
      </c>
      <c r="E335" s="6" t="s">
        <v>7680</v>
      </c>
      <c r="F335" s="6" t="s">
        <v>7681</v>
      </c>
      <c r="G335" s="6" t="s">
        <v>3693</v>
      </c>
      <c r="H335" s="13">
        <v>100</v>
      </c>
      <c r="I335" s="6"/>
      <c r="J335" s="6"/>
      <c r="K335" s="424">
        <v>42552</v>
      </c>
      <c r="L335" s="6" t="s">
        <v>7682</v>
      </c>
      <c r="M335" s="6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</row>
    <row r="336" spans="1:112" s="64" customFormat="1" ht="15" customHeight="1" hidden="1">
      <c r="A336" s="6"/>
      <c r="B336" s="6"/>
      <c r="C336" s="6"/>
      <c r="D336" s="6"/>
      <c r="E336" s="6"/>
      <c r="F336" s="6"/>
      <c r="G336" s="6" t="s">
        <v>7683</v>
      </c>
      <c r="H336" s="13">
        <v>1632</v>
      </c>
      <c r="I336" s="6"/>
      <c r="J336" s="6"/>
      <c r="K336" s="6"/>
      <c r="L336" s="6"/>
      <c r="M336" s="6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</row>
    <row r="337" spans="1:112" s="64" customFormat="1" ht="25.5" hidden="1">
      <c r="A337" s="6">
        <v>154</v>
      </c>
      <c r="B337" s="6"/>
      <c r="C337" s="6" t="s">
        <v>4077</v>
      </c>
      <c r="D337" s="6" t="s">
        <v>7139</v>
      </c>
      <c r="E337" s="6" t="s">
        <v>7684</v>
      </c>
      <c r="F337" s="6" t="s">
        <v>7685</v>
      </c>
      <c r="G337" s="6" t="s">
        <v>3693</v>
      </c>
      <c r="H337" s="13">
        <v>200</v>
      </c>
      <c r="I337" s="6"/>
      <c r="J337" s="6"/>
      <c r="K337" s="424">
        <v>42558</v>
      </c>
      <c r="L337" s="6" t="s">
        <v>7686</v>
      </c>
      <c r="M337" s="6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</row>
    <row r="338" spans="1:112" s="64" customFormat="1" ht="12.75" hidden="1">
      <c r="A338" s="6"/>
      <c r="B338" s="6"/>
      <c r="C338" s="6"/>
      <c r="D338" s="6"/>
      <c r="E338" s="6"/>
      <c r="F338" s="6"/>
      <c r="G338" s="6" t="s">
        <v>3733</v>
      </c>
      <c r="H338" s="13">
        <v>5000</v>
      </c>
      <c r="I338" s="6"/>
      <c r="J338" s="6"/>
      <c r="K338" s="6"/>
      <c r="L338" s="6"/>
      <c r="M338" s="6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</row>
    <row r="339" spans="1:112" s="64" customFormat="1" ht="25.5" hidden="1">
      <c r="A339" s="6">
        <v>155</v>
      </c>
      <c r="B339" s="6"/>
      <c r="C339" s="6" t="s">
        <v>7687</v>
      </c>
      <c r="D339" s="6" t="s">
        <v>7139</v>
      </c>
      <c r="E339" s="6" t="s">
        <v>7688</v>
      </c>
      <c r="F339" s="6" t="s">
        <v>7689</v>
      </c>
      <c r="G339" s="6" t="s">
        <v>3693</v>
      </c>
      <c r="H339" s="13">
        <v>4120</v>
      </c>
      <c r="I339" s="6"/>
      <c r="J339" s="6"/>
      <c r="K339" s="424">
        <v>42554</v>
      </c>
      <c r="L339" s="6" t="s">
        <v>7690</v>
      </c>
      <c r="M339" s="6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</row>
    <row r="340" spans="1:112" s="64" customFormat="1" ht="25.5" hidden="1">
      <c r="A340" s="6">
        <v>156</v>
      </c>
      <c r="B340" s="6"/>
      <c r="C340" s="6" t="s">
        <v>7691</v>
      </c>
      <c r="D340" s="6" t="s">
        <v>7139</v>
      </c>
      <c r="E340" s="6" t="s">
        <v>7692</v>
      </c>
      <c r="F340" s="6" t="s">
        <v>7693</v>
      </c>
      <c r="G340" s="6" t="s">
        <v>3693</v>
      </c>
      <c r="H340" s="13">
        <v>200</v>
      </c>
      <c r="I340" s="6"/>
      <c r="J340" s="6"/>
      <c r="K340" s="424">
        <v>42555</v>
      </c>
      <c r="L340" s="6" t="s">
        <v>7694</v>
      </c>
      <c r="M340" s="6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</row>
    <row r="341" spans="1:112" s="64" customFormat="1" ht="12.75" hidden="1">
      <c r="A341" s="6"/>
      <c r="B341" s="6"/>
      <c r="C341" s="6"/>
      <c r="D341" s="6"/>
      <c r="E341" s="6"/>
      <c r="F341" s="6"/>
      <c r="G341" s="6" t="s">
        <v>3733</v>
      </c>
      <c r="H341" s="13">
        <v>5000</v>
      </c>
      <c r="I341" s="6"/>
      <c r="J341" s="6"/>
      <c r="K341" s="6"/>
      <c r="L341" s="6"/>
      <c r="M341" s="6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</row>
    <row r="342" spans="1:112" s="64" customFormat="1" ht="25.5" hidden="1">
      <c r="A342" s="6">
        <v>157</v>
      </c>
      <c r="B342" s="6"/>
      <c r="C342" s="6" t="s">
        <v>7695</v>
      </c>
      <c r="D342" s="6" t="s">
        <v>7139</v>
      </c>
      <c r="E342" s="6" t="s">
        <v>7696</v>
      </c>
      <c r="F342" s="6" t="s">
        <v>7697</v>
      </c>
      <c r="G342" s="6" t="s">
        <v>3693</v>
      </c>
      <c r="H342" s="13">
        <v>200</v>
      </c>
      <c r="I342" s="6"/>
      <c r="J342" s="6"/>
      <c r="K342" s="424">
        <v>42558</v>
      </c>
      <c r="L342" s="6" t="s">
        <v>7698</v>
      </c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</row>
    <row r="343" spans="1:112" s="64" customFormat="1" ht="25.5" hidden="1">
      <c r="A343" s="6">
        <v>158</v>
      </c>
      <c r="B343" s="6"/>
      <c r="C343" s="6" t="s">
        <v>7699</v>
      </c>
      <c r="D343" s="6" t="s">
        <v>7397</v>
      </c>
      <c r="E343" s="6" t="s">
        <v>7700</v>
      </c>
      <c r="F343" s="6" t="s">
        <v>7701</v>
      </c>
      <c r="G343" s="6" t="s">
        <v>3693</v>
      </c>
      <c r="H343" s="13">
        <v>200</v>
      </c>
      <c r="I343" s="6"/>
      <c r="J343" s="6"/>
      <c r="K343" s="424">
        <v>42552</v>
      </c>
      <c r="L343" s="6" t="s">
        <v>7702</v>
      </c>
      <c r="M343" s="6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</row>
    <row r="344" spans="1:112" s="64" customFormat="1" ht="12.75" hidden="1">
      <c r="A344" s="6"/>
      <c r="B344" s="6"/>
      <c r="C344" s="6"/>
      <c r="D344" s="6"/>
      <c r="E344" s="6"/>
      <c r="F344" s="6"/>
      <c r="G344" s="6" t="s">
        <v>3733</v>
      </c>
      <c r="H344" s="13">
        <v>5000</v>
      </c>
      <c r="I344" s="6"/>
      <c r="J344" s="6"/>
      <c r="K344" s="6"/>
      <c r="L344" s="6"/>
      <c r="M344" s="6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</row>
    <row r="345" spans="1:112" s="64" customFormat="1" ht="25.5" hidden="1">
      <c r="A345" s="6">
        <v>159</v>
      </c>
      <c r="B345" s="6"/>
      <c r="C345" s="6" t="s">
        <v>7703</v>
      </c>
      <c r="D345" s="6" t="s">
        <v>7397</v>
      </c>
      <c r="E345" s="6" t="s">
        <v>7704</v>
      </c>
      <c r="F345" s="6" t="s">
        <v>7705</v>
      </c>
      <c r="G345" s="6" t="s">
        <v>3733</v>
      </c>
      <c r="H345" s="13">
        <v>9200</v>
      </c>
      <c r="I345" s="6"/>
      <c r="J345" s="6"/>
      <c r="K345" s="424">
        <v>42552</v>
      </c>
      <c r="L345" s="6" t="s">
        <v>7706</v>
      </c>
      <c r="M345" s="6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</row>
    <row r="346" spans="1:112" s="64" customFormat="1" ht="25.5" hidden="1">
      <c r="A346" s="6">
        <v>160</v>
      </c>
      <c r="B346" s="6"/>
      <c r="C346" s="6" t="s">
        <v>7707</v>
      </c>
      <c r="D346" s="6" t="s">
        <v>7079</v>
      </c>
      <c r="E346" s="6" t="s">
        <v>7708</v>
      </c>
      <c r="F346" s="6" t="s">
        <v>7709</v>
      </c>
      <c r="G346" s="6" t="s">
        <v>3733</v>
      </c>
      <c r="H346" s="13">
        <v>5000</v>
      </c>
      <c r="I346" s="6"/>
      <c r="J346" s="6"/>
      <c r="K346" s="424">
        <v>42555</v>
      </c>
      <c r="L346" s="6" t="s">
        <v>7710</v>
      </c>
      <c r="M346" s="6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</row>
    <row r="347" spans="1:112" s="64" customFormat="1" ht="25.5" hidden="1">
      <c r="A347" s="6">
        <v>161</v>
      </c>
      <c r="B347" s="6"/>
      <c r="C347" s="6" t="s">
        <v>7711</v>
      </c>
      <c r="D347" s="6" t="s">
        <v>7079</v>
      </c>
      <c r="E347" s="6" t="s">
        <v>7712</v>
      </c>
      <c r="F347" s="6" t="s">
        <v>7713</v>
      </c>
      <c r="G347" s="6" t="s">
        <v>3733</v>
      </c>
      <c r="H347" s="13">
        <v>7800</v>
      </c>
      <c r="I347" s="6"/>
      <c r="J347" s="6"/>
      <c r="K347" s="424">
        <v>42555</v>
      </c>
      <c r="L347" s="6" t="s">
        <v>7714</v>
      </c>
      <c r="M347" s="6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</row>
    <row r="348" spans="1:112" s="64" customFormat="1" ht="25.5" hidden="1">
      <c r="A348" s="6">
        <v>162</v>
      </c>
      <c r="B348" s="6"/>
      <c r="C348" s="6" t="s">
        <v>2683</v>
      </c>
      <c r="D348" s="6" t="s">
        <v>7079</v>
      </c>
      <c r="E348" s="6" t="s">
        <v>7715</v>
      </c>
      <c r="F348" s="6" t="s">
        <v>7716</v>
      </c>
      <c r="G348" s="6" t="s">
        <v>3733</v>
      </c>
      <c r="H348" s="13">
        <v>22864</v>
      </c>
      <c r="I348" s="6"/>
      <c r="J348" s="6"/>
      <c r="K348" s="424">
        <v>42555</v>
      </c>
      <c r="L348" s="6" t="s">
        <v>7717</v>
      </c>
      <c r="M348" s="6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</row>
    <row r="349" spans="1:112" s="64" customFormat="1" ht="25.5" hidden="1">
      <c r="A349" s="6">
        <v>163</v>
      </c>
      <c r="B349" s="6"/>
      <c r="C349" s="6" t="s">
        <v>7718</v>
      </c>
      <c r="D349" s="6" t="s">
        <v>7581</v>
      </c>
      <c r="E349" s="6" t="s">
        <v>7719</v>
      </c>
      <c r="F349" s="6" t="s">
        <v>7720</v>
      </c>
      <c r="G349" s="6" t="s">
        <v>3733</v>
      </c>
      <c r="H349" s="13">
        <v>4700</v>
      </c>
      <c r="I349" s="6"/>
      <c r="J349" s="6"/>
      <c r="K349" s="424">
        <v>42600</v>
      </c>
      <c r="L349" s="6" t="s">
        <v>7721</v>
      </c>
      <c r="M349" s="6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</row>
    <row r="350" spans="1:112" s="64" customFormat="1" ht="25.5" hidden="1">
      <c r="A350" s="6">
        <v>164</v>
      </c>
      <c r="B350" s="6"/>
      <c r="C350" s="6" t="s">
        <v>7722</v>
      </c>
      <c r="D350" s="6" t="s">
        <v>7581</v>
      </c>
      <c r="E350" s="6" t="s">
        <v>7723</v>
      </c>
      <c r="F350" s="6" t="s">
        <v>7724</v>
      </c>
      <c r="G350" s="6" t="s">
        <v>3733</v>
      </c>
      <c r="H350" s="13">
        <v>5000</v>
      </c>
      <c r="I350" s="6"/>
      <c r="J350" s="6"/>
      <c r="K350" s="424">
        <v>42600</v>
      </c>
      <c r="L350" s="6" t="s">
        <v>7725</v>
      </c>
      <c r="M350" s="6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</row>
    <row r="351" spans="1:112" s="64" customFormat="1" ht="25.5" hidden="1">
      <c r="A351" s="6">
        <v>165</v>
      </c>
      <c r="B351" s="6"/>
      <c r="C351" s="6" t="s">
        <v>7726</v>
      </c>
      <c r="D351" s="6" t="s">
        <v>7445</v>
      </c>
      <c r="E351" s="6" t="s">
        <v>7727</v>
      </c>
      <c r="F351" s="6" t="s">
        <v>7728</v>
      </c>
      <c r="G351" s="6" t="s">
        <v>3733</v>
      </c>
      <c r="H351" s="13">
        <v>3000</v>
      </c>
      <c r="I351" s="6"/>
      <c r="J351" s="6"/>
      <c r="K351" s="424">
        <v>42613</v>
      </c>
      <c r="L351" s="6" t="s">
        <v>7729</v>
      </c>
      <c r="M351" s="6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</row>
    <row r="352" spans="1:112" s="64" customFormat="1" ht="25.5" hidden="1">
      <c r="A352" s="6">
        <v>166</v>
      </c>
      <c r="B352" s="6"/>
      <c r="C352" s="6" t="s">
        <v>7730</v>
      </c>
      <c r="D352" s="6" t="s">
        <v>7445</v>
      </c>
      <c r="E352" s="6" t="s">
        <v>7731</v>
      </c>
      <c r="F352" s="6" t="s">
        <v>7732</v>
      </c>
      <c r="G352" s="6" t="s">
        <v>3693</v>
      </c>
      <c r="H352" s="13">
        <v>200</v>
      </c>
      <c r="I352" s="6"/>
      <c r="J352" s="6"/>
      <c r="K352" s="424">
        <v>42613</v>
      </c>
      <c r="L352" s="6" t="s">
        <v>7733</v>
      </c>
      <c r="M352" s="6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</row>
    <row r="353" spans="1:112" s="64" customFormat="1" ht="12.75" hidden="1">
      <c r="A353" s="6"/>
      <c r="B353" s="6"/>
      <c r="C353" s="6"/>
      <c r="D353" s="6"/>
      <c r="E353" s="6"/>
      <c r="F353" s="6"/>
      <c r="G353" s="6" t="s">
        <v>3733</v>
      </c>
      <c r="H353" s="13">
        <v>5000</v>
      </c>
      <c r="I353" s="6"/>
      <c r="J353" s="6"/>
      <c r="K353" s="6"/>
      <c r="L353" s="6"/>
      <c r="M353" s="6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</row>
    <row r="354" spans="1:112" s="64" customFormat="1" ht="25.5" hidden="1">
      <c r="A354" s="6">
        <v>167</v>
      </c>
      <c r="B354" s="6"/>
      <c r="C354" s="6" t="s">
        <v>7734</v>
      </c>
      <c r="D354" s="6" t="s">
        <v>7445</v>
      </c>
      <c r="E354" s="6" t="s">
        <v>7735</v>
      </c>
      <c r="F354" s="424">
        <v>42613</v>
      </c>
      <c r="G354" s="6" t="s">
        <v>3693</v>
      </c>
      <c r="H354" s="13">
        <v>200</v>
      </c>
      <c r="I354" s="6"/>
      <c r="J354" s="6"/>
      <c r="K354" s="424">
        <v>42613</v>
      </c>
      <c r="L354" s="6" t="s">
        <v>7736</v>
      </c>
      <c r="M354" s="6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</row>
    <row r="355" spans="1:112" s="64" customFormat="1" ht="12.75" hidden="1">
      <c r="A355" s="6"/>
      <c r="B355" s="6"/>
      <c r="C355" s="6"/>
      <c r="D355" s="6"/>
      <c r="E355" s="6"/>
      <c r="F355" s="6"/>
      <c r="G355" s="6" t="s">
        <v>3733</v>
      </c>
      <c r="H355" s="13">
        <v>5000</v>
      </c>
      <c r="I355" s="6"/>
      <c r="J355" s="6"/>
      <c r="K355" s="6"/>
      <c r="L355" s="6"/>
      <c r="M355" s="6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</row>
    <row r="356" spans="1:112" s="64" customFormat="1" ht="25.5" hidden="1">
      <c r="A356" s="6">
        <v>168</v>
      </c>
      <c r="B356" s="6"/>
      <c r="C356" s="6" t="s">
        <v>7737</v>
      </c>
      <c r="D356" s="6" t="s">
        <v>7217</v>
      </c>
      <c r="E356" s="6" t="s">
        <v>7738</v>
      </c>
      <c r="F356" s="6" t="s">
        <v>7739</v>
      </c>
      <c r="G356" s="6" t="s">
        <v>3733</v>
      </c>
      <c r="H356" s="6"/>
      <c r="I356" s="6"/>
      <c r="J356" s="13">
        <v>2700</v>
      </c>
      <c r="K356" s="424">
        <v>42618</v>
      </c>
      <c r="L356" s="6" t="s">
        <v>7740</v>
      </c>
      <c r="M356" s="6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</row>
    <row r="357" spans="1:112" s="64" customFormat="1" ht="12.75" hidden="1">
      <c r="A357" s="6">
        <v>169</v>
      </c>
      <c r="B357" s="6"/>
      <c r="C357" s="6" t="s">
        <v>7741</v>
      </c>
      <c r="D357" s="6" t="s">
        <v>7217</v>
      </c>
      <c r="E357" s="6" t="s">
        <v>7742</v>
      </c>
      <c r="F357" s="6" t="s">
        <v>7743</v>
      </c>
      <c r="G357" s="6" t="s">
        <v>3693</v>
      </c>
      <c r="H357" s="6"/>
      <c r="I357" s="6"/>
      <c r="J357" s="13">
        <v>19440</v>
      </c>
      <c r="K357" s="424">
        <v>42620</v>
      </c>
      <c r="L357" s="6" t="s">
        <v>7744</v>
      </c>
      <c r="M357" s="6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</row>
    <row r="358" spans="1:112" s="64" customFormat="1" ht="25.5" hidden="1">
      <c r="A358" s="6"/>
      <c r="B358" s="6"/>
      <c r="C358" s="6" t="s">
        <v>7745</v>
      </c>
      <c r="D358" s="6"/>
      <c r="E358" s="6"/>
      <c r="F358" s="6"/>
      <c r="G358" s="6"/>
      <c r="H358" s="6"/>
      <c r="I358" s="6"/>
      <c r="J358" s="13"/>
      <c r="K358" s="6"/>
      <c r="L358" s="6"/>
      <c r="M358" s="6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</row>
    <row r="359" spans="1:112" s="64" customFormat="1" ht="12.75" hidden="1">
      <c r="A359" s="6"/>
      <c r="B359" s="6"/>
      <c r="C359" s="6" t="s">
        <v>7746</v>
      </c>
      <c r="D359" s="6"/>
      <c r="E359" s="6"/>
      <c r="F359" s="6"/>
      <c r="G359" s="6"/>
      <c r="H359" s="6"/>
      <c r="I359" s="6"/>
      <c r="J359" s="13"/>
      <c r="K359" s="6"/>
      <c r="L359" s="6"/>
      <c r="M359" s="6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</row>
    <row r="360" spans="1:112" s="64" customFormat="1" ht="25.5" hidden="1">
      <c r="A360" s="6">
        <v>170</v>
      </c>
      <c r="B360" s="6"/>
      <c r="C360" s="6" t="s">
        <v>7747</v>
      </c>
      <c r="D360" s="6" t="s">
        <v>7217</v>
      </c>
      <c r="E360" s="6" t="s">
        <v>7748</v>
      </c>
      <c r="F360" s="6" t="s">
        <v>7749</v>
      </c>
      <c r="G360" s="6" t="s">
        <v>3693</v>
      </c>
      <c r="H360" s="6"/>
      <c r="I360" s="6"/>
      <c r="J360" s="13">
        <v>3125</v>
      </c>
      <c r="K360" s="424">
        <v>42618</v>
      </c>
      <c r="L360" s="6" t="s">
        <v>7750</v>
      </c>
      <c r="M360" s="6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</row>
    <row r="361" spans="1:112" s="64" customFormat="1" ht="25.5" hidden="1">
      <c r="A361" s="6">
        <v>171</v>
      </c>
      <c r="B361" s="6"/>
      <c r="C361" s="6" t="s">
        <v>7751</v>
      </c>
      <c r="D361" s="6" t="s">
        <v>7217</v>
      </c>
      <c r="E361" s="6" t="s">
        <v>7752</v>
      </c>
      <c r="F361" s="6" t="s">
        <v>7753</v>
      </c>
      <c r="G361" s="6" t="s">
        <v>3733</v>
      </c>
      <c r="H361" s="6"/>
      <c r="I361" s="6"/>
      <c r="J361" s="13">
        <v>5000</v>
      </c>
      <c r="K361" s="424">
        <v>42618</v>
      </c>
      <c r="L361" s="6" t="s">
        <v>7754</v>
      </c>
      <c r="M361" s="6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</row>
    <row r="362" spans="1:112" s="64" customFormat="1" ht="25.5" hidden="1">
      <c r="A362" s="6">
        <v>172</v>
      </c>
      <c r="B362" s="6"/>
      <c r="C362" s="6" t="s">
        <v>7755</v>
      </c>
      <c r="D362" s="6" t="s">
        <v>7217</v>
      </c>
      <c r="E362" s="6" t="s">
        <v>7756</v>
      </c>
      <c r="F362" s="6" t="s">
        <v>7757</v>
      </c>
      <c r="G362" s="6" t="s">
        <v>3733</v>
      </c>
      <c r="H362" s="6"/>
      <c r="I362" s="6"/>
      <c r="J362" s="13">
        <v>4070</v>
      </c>
      <c r="K362" s="424">
        <v>42619</v>
      </c>
      <c r="L362" s="6" t="s">
        <v>7758</v>
      </c>
      <c r="M362" s="6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</row>
    <row r="363" spans="1:112" s="64" customFormat="1" ht="25.5" hidden="1">
      <c r="A363" s="6">
        <v>173</v>
      </c>
      <c r="B363" s="6"/>
      <c r="C363" s="6" t="s">
        <v>2166</v>
      </c>
      <c r="D363" s="6" t="s">
        <v>7217</v>
      </c>
      <c r="E363" s="6" t="s">
        <v>7759</v>
      </c>
      <c r="F363" s="6" t="s">
        <v>7760</v>
      </c>
      <c r="G363" s="6" t="s">
        <v>3693</v>
      </c>
      <c r="H363" s="6"/>
      <c r="I363" s="6"/>
      <c r="J363" s="13">
        <v>200</v>
      </c>
      <c r="K363" s="424">
        <v>42619</v>
      </c>
      <c r="L363" s="6" t="s">
        <v>7761</v>
      </c>
      <c r="M363" s="6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</row>
    <row r="364" spans="1:112" s="64" customFormat="1" ht="12.75" hidden="1">
      <c r="A364" s="6"/>
      <c r="B364" s="6"/>
      <c r="C364" s="6"/>
      <c r="D364" s="6"/>
      <c r="E364" s="6"/>
      <c r="F364" s="6"/>
      <c r="G364" s="6" t="s">
        <v>3716</v>
      </c>
      <c r="H364" s="6"/>
      <c r="I364" s="6"/>
      <c r="J364" s="13">
        <v>5000</v>
      </c>
      <c r="K364" s="6"/>
      <c r="L364" s="6"/>
      <c r="M364" s="6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</row>
    <row r="365" spans="1:112" s="64" customFormat="1" ht="25.5" hidden="1">
      <c r="A365" s="6">
        <v>174</v>
      </c>
      <c r="B365" s="6"/>
      <c r="C365" s="6" t="s">
        <v>7762</v>
      </c>
      <c r="D365" s="6" t="s">
        <v>7217</v>
      </c>
      <c r="E365" s="6" t="s">
        <v>7763</v>
      </c>
      <c r="F365" s="6" t="s">
        <v>7764</v>
      </c>
      <c r="G365" s="6" t="s">
        <v>3716</v>
      </c>
      <c r="H365" s="6"/>
      <c r="I365" s="6"/>
      <c r="J365" s="13">
        <v>4450</v>
      </c>
      <c r="K365" s="424">
        <v>42621</v>
      </c>
      <c r="L365" s="6" t="s">
        <v>7765</v>
      </c>
      <c r="M365" s="6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</row>
    <row r="366" spans="1:112" s="64" customFormat="1" ht="25.5" hidden="1">
      <c r="A366" s="6">
        <v>175</v>
      </c>
      <c r="B366" s="6"/>
      <c r="C366" s="6" t="s">
        <v>7766</v>
      </c>
      <c r="D366" s="6" t="s">
        <v>7217</v>
      </c>
      <c r="E366" s="6" t="s">
        <v>7767</v>
      </c>
      <c r="F366" s="6" t="s">
        <v>7768</v>
      </c>
      <c r="G366" s="6" t="s">
        <v>3693</v>
      </c>
      <c r="H366" s="6"/>
      <c r="I366" s="6"/>
      <c r="J366" s="13">
        <v>200</v>
      </c>
      <c r="K366" s="424">
        <v>42618</v>
      </c>
      <c r="L366" s="6" t="s">
        <v>7769</v>
      </c>
      <c r="M366" s="6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</row>
    <row r="367" spans="1:112" s="64" customFormat="1" ht="12.75" hidden="1">
      <c r="A367" s="6"/>
      <c r="B367" s="6"/>
      <c r="C367" s="6"/>
      <c r="D367" s="6"/>
      <c r="E367" s="6"/>
      <c r="F367" s="6"/>
      <c r="G367" s="6" t="s">
        <v>3716</v>
      </c>
      <c r="H367" s="6"/>
      <c r="I367" s="6"/>
      <c r="J367" s="13">
        <v>5000</v>
      </c>
      <c r="K367" s="6"/>
      <c r="L367" s="6"/>
      <c r="M367" s="6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</row>
    <row r="368" spans="1:112" s="64" customFormat="1" ht="25.5" hidden="1">
      <c r="A368" s="6">
        <v>176</v>
      </c>
      <c r="B368" s="6"/>
      <c r="C368" s="6" t="s">
        <v>7762</v>
      </c>
      <c r="D368" s="6" t="s">
        <v>7217</v>
      </c>
      <c r="E368" s="6" t="s">
        <v>7770</v>
      </c>
      <c r="F368" s="6" t="s">
        <v>7771</v>
      </c>
      <c r="G368" s="6" t="s">
        <v>3716</v>
      </c>
      <c r="H368" s="6"/>
      <c r="I368" s="6"/>
      <c r="J368" s="13">
        <v>10000</v>
      </c>
      <c r="K368" s="424">
        <v>42621</v>
      </c>
      <c r="L368" s="6" t="s">
        <v>7772</v>
      </c>
      <c r="M368" s="6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</row>
    <row r="369" spans="1:112" s="64" customFormat="1" ht="25.5" hidden="1">
      <c r="A369" s="6">
        <v>177</v>
      </c>
      <c r="B369" s="6"/>
      <c r="C369" s="6" t="s">
        <v>7773</v>
      </c>
      <c r="D369" s="6" t="s">
        <v>7217</v>
      </c>
      <c r="E369" s="6" t="s">
        <v>7774</v>
      </c>
      <c r="F369" s="6" t="s">
        <v>7775</v>
      </c>
      <c r="G369" s="6" t="s">
        <v>7776</v>
      </c>
      <c r="H369" s="13">
        <v>16930</v>
      </c>
      <c r="I369" s="6"/>
      <c r="J369" s="6"/>
      <c r="K369" s="424">
        <v>42620</v>
      </c>
      <c r="L369" s="6" t="s">
        <v>7777</v>
      </c>
      <c r="M369" s="6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</row>
    <row r="370" spans="1:112" s="64" customFormat="1" ht="25.5" hidden="1">
      <c r="A370" s="6">
        <v>178</v>
      </c>
      <c r="B370" s="6"/>
      <c r="C370" s="6" t="s">
        <v>7778</v>
      </c>
      <c r="D370" s="6" t="s">
        <v>7315</v>
      </c>
      <c r="E370" s="6" t="s">
        <v>7779</v>
      </c>
      <c r="F370" s="6" t="s">
        <v>7780</v>
      </c>
      <c r="G370" s="6" t="s">
        <v>3693</v>
      </c>
      <c r="H370" s="13">
        <v>200</v>
      </c>
      <c r="I370" s="6"/>
      <c r="J370" s="6"/>
      <c r="K370" s="424">
        <v>42619</v>
      </c>
      <c r="L370" s="6" t="s">
        <v>7781</v>
      </c>
      <c r="M370" s="6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</row>
    <row r="371" spans="1:112" s="64" customFormat="1" ht="12.75" hidden="1">
      <c r="A371" s="6"/>
      <c r="B371" s="6"/>
      <c r="C371" s="6"/>
      <c r="D371" s="6"/>
      <c r="E371" s="6"/>
      <c r="F371" s="6"/>
      <c r="G371" s="6" t="s">
        <v>3716</v>
      </c>
      <c r="H371" s="13">
        <v>5000</v>
      </c>
      <c r="I371" s="6"/>
      <c r="J371" s="6"/>
      <c r="K371" s="424"/>
      <c r="L371" s="6"/>
      <c r="M371" s="6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</row>
    <row r="372" spans="1:112" s="64" customFormat="1" ht="25.5" hidden="1">
      <c r="A372" s="6">
        <v>179</v>
      </c>
      <c r="B372" s="6"/>
      <c r="C372" s="6" t="s">
        <v>7782</v>
      </c>
      <c r="D372" s="6" t="s">
        <v>7315</v>
      </c>
      <c r="E372" s="6" t="s">
        <v>7783</v>
      </c>
      <c r="F372" s="6" t="s">
        <v>7784</v>
      </c>
      <c r="G372" s="6" t="s">
        <v>3733</v>
      </c>
      <c r="H372" s="13">
        <v>5000</v>
      </c>
      <c r="I372" s="6"/>
      <c r="J372" s="6"/>
      <c r="K372" s="424">
        <v>42620</v>
      </c>
      <c r="L372" s="6" t="s">
        <v>7785</v>
      </c>
      <c r="M372" s="6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</row>
    <row r="373" spans="1:112" s="64" customFormat="1" ht="25.5" hidden="1">
      <c r="A373" s="6">
        <v>180</v>
      </c>
      <c r="B373" s="6"/>
      <c r="C373" s="6" t="s">
        <v>7786</v>
      </c>
      <c r="D373" s="6" t="s">
        <v>7471</v>
      </c>
      <c r="E373" s="6" t="s">
        <v>7787</v>
      </c>
      <c r="F373" s="6" t="s">
        <v>7788</v>
      </c>
      <c r="G373" s="6" t="s">
        <v>3793</v>
      </c>
      <c r="H373" s="13">
        <v>200</v>
      </c>
      <c r="I373" s="6"/>
      <c r="J373" s="6"/>
      <c r="K373" s="424">
        <v>42620</v>
      </c>
      <c r="L373" s="6" t="s">
        <v>7789</v>
      </c>
      <c r="M373" s="6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</row>
    <row r="374" spans="1:112" s="64" customFormat="1" ht="12.75" hidden="1">
      <c r="A374" s="6"/>
      <c r="B374" s="6"/>
      <c r="C374" s="6"/>
      <c r="D374" s="6"/>
      <c r="E374" s="6"/>
      <c r="F374" s="6"/>
      <c r="G374" s="6" t="s">
        <v>3733</v>
      </c>
      <c r="H374" s="13">
        <v>5620</v>
      </c>
      <c r="I374" s="6"/>
      <c r="J374" s="6"/>
      <c r="K374" s="424"/>
      <c r="L374" s="6"/>
      <c r="M374" s="6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</row>
    <row r="375" spans="1:112" s="64" customFormat="1" ht="25.5" hidden="1">
      <c r="A375" s="6">
        <v>181</v>
      </c>
      <c r="B375" s="6"/>
      <c r="C375" s="6" t="s">
        <v>7790</v>
      </c>
      <c r="D375" s="6" t="s">
        <v>246</v>
      </c>
      <c r="E375" s="6" t="s">
        <v>7791</v>
      </c>
      <c r="F375" s="6" t="s">
        <v>7792</v>
      </c>
      <c r="G375" s="6" t="s">
        <v>3079</v>
      </c>
      <c r="H375" s="13">
        <v>202398</v>
      </c>
      <c r="I375" s="6"/>
      <c r="J375" s="6"/>
      <c r="K375" s="424">
        <v>42619</v>
      </c>
      <c r="L375" s="6" t="s">
        <v>7793</v>
      </c>
      <c r="M375" s="6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</row>
    <row r="376" spans="1:112" s="64" customFormat="1" ht="25.5" hidden="1">
      <c r="A376" s="6">
        <v>182</v>
      </c>
      <c r="B376" s="6"/>
      <c r="C376" s="6" t="s">
        <v>7790</v>
      </c>
      <c r="D376" s="6" t="s">
        <v>246</v>
      </c>
      <c r="E376" s="6" t="s">
        <v>7791</v>
      </c>
      <c r="F376" s="6" t="s">
        <v>7794</v>
      </c>
      <c r="G376" s="6" t="s">
        <v>3079</v>
      </c>
      <c r="H376" s="13">
        <v>70000</v>
      </c>
      <c r="I376" s="6"/>
      <c r="J376" s="6"/>
      <c r="K376" s="424">
        <v>42619</v>
      </c>
      <c r="L376" s="6" t="s">
        <v>7795</v>
      </c>
      <c r="M376" s="6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</row>
    <row r="377" spans="1:112" s="64" customFormat="1" ht="25.5" hidden="1">
      <c r="A377" s="6">
        <v>183</v>
      </c>
      <c r="B377" s="6"/>
      <c r="C377" s="6" t="s">
        <v>7796</v>
      </c>
      <c r="D377" s="6" t="s">
        <v>7797</v>
      </c>
      <c r="E377" s="6" t="s">
        <v>7798</v>
      </c>
      <c r="F377" s="6" t="s">
        <v>7799</v>
      </c>
      <c r="G377" s="6" t="s">
        <v>3733</v>
      </c>
      <c r="H377" s="13">
        <v>4950</v>
      </c>
      <c r="I377" s="6"/>
      <c r="J377" s="6"/>
      <c r="K377" s="424">
        <v>42620</v>
      </c>
      <c r="L377" s="6" t="s">
        <v>7800</v>
      </c>
      <c r="M377" s="6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</row>
    <row r="378" spans="1:112" s="64" customFormat="1" ht="25.5" hidden="1">
      <c r="A378" s="6">
        <v>184</v>
      </c>
      <c r="B378" s="6"/>
      <c r="C378" s="6" t="s">
        <v>7801</v>
      </c>
      <c r="D378" s="6" t="s">
        <v>246</v>
      </c>
      <c r="E378" s="6" t="s">
        <v>7802</v>
      </c>
      <c r="F378" s="6" t="s">
        <v>7803</v>
      </c>
      <c r="G378" s="6" t="s">
        <v>3733</v>
      </c>
      <c r="H378" s="13">
        <v>4700</v>
      </c>
      <c r="I378" s="6"/>
      <c r="J378" s="6"/>
      <c r="K378" s="424">
        <v>42621</v>
      </c>
      <c r="L378" s="6" t="s">
        <v>7804</v>
      </c>
      <c r="M378" s="6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</row>
    <row r="379" spans="1:112" s="64" customFormat="1" ht="25.5" hidden="1">
      <c r="A379" s="6">
        <v>185</v>
      </c>
      <c r="B379" s="6"/>
      <c r="C379" s="6" t="s">
        <v>7805</v>
      </c>
      <c r="D379" s="6" t="s">
        <v>7286</v>
      </c>
      <c r="E379" s="6" t="s">
        <v>7806</v>
      </c>
      <c r="F379" s="6" t="s">
        <v>7807</v>
      </c>
      <c r="G379" s="6" t="s">
        <v>3693</v>
      </c>
      <c r="H379" s="13">
        <v>8140</v>
      </c>
      <c r="I379" s="6"/>
      <c r="J379" s="6"/>
      <c r="K379" s="424">
        <v>42621</v>
      </c>
      <c r="L379" s="6" t="s">
        <v>7808</v>
      </c>
      <c r="M379" s="6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</row>
    <row r="380" spans="1:112" s="64" customFormat="1" ht="12.75" hidden="1">
      <c r="A380" s="6">
        <v>186</v>
      </c>
      <c r="B380" s="6"/>
      <c r="C380" s="6" t="s">
        <v>7809</v>
      </c>
      <c r="D380" s="6" t="s">
        <v>7810</v>
      </c>
      <c r="E380" s="6" t="s">
        <v>7811</v>
      </c>
      <c r="F380" s="6" t="s">
        <v>7812</v>
      </c>
      <c r="G380" s="6" t="s">
        <v>3693</v>
      </c>
      <c r="H380" s="13">
        <v>200</v>
      </c>
      <c r="I380" s="6"/>
      <c r="J380" s="6"/>
      <c r="K380" s="424">
        <v>42619</v>
      </c>
      <c r="L380" s="6" t="s">
        <v>7813</v>
      </c>
      <c r="M380" s="6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</row>
    <row r="381" spans="1:112" s="64" customFormat="1" ht="12.75" hidden="1">
      <c r="A381" s="6"/>
      <c r="B381" s="6"/>
      <c r="C381" s="6"/>
      <c r="D381" s="6"/>
      <c r="E381" s="6"/>
      <c r="F381" s="6"/>
      <c r="G381" s="6" t="s">
        <v>3733</v>
      </c>
      <c r="H381" s="13">
        <v>3000</v>
      </c>
      <c r="I381" s="6"/>
      <c r="J381" s="6"/>
      <c r="K381" s="6"/>
      <c r="L381" s="6"/>
      <c r="M381" s="6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</row>
    <row r="382" spans="1:112" s="64" customFormat="1" ht="25.5" hidden="1">
      <c r="A382" s="6">
        <v>187</v>
      </c>
      <c r="B382" s="6"/>
      <c r="C382" s="6" t="s">
        <v>7814</v>
      </c>
      <c r="D382" s="6" t="s">
        <v>7815</v>
      </c>
      <c r="E382" s="6" t="s">
        <v>7816</v>
      </c>
      <c r="F382" s="6" t="s">
        <v>7817</v>
      </c>
      <c r="G382" s="6" t="s">
        <v>3733</v>
      </c>
      <c r="H382" s="13">
        <v>5000</v>
      </c>
      <c r="I382" s="6"/>
      <c r="J382" s="6"/>
      <c r="K382" s="424">
        <v>42620</v>
      </c>
      <c r="L382" s="6" t="s">
        <v>7818</v>
      </c>
      <c r="M382" s="6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</row>
    <row r="383" spans="1:112" s="64" customFormat="1" ht="25.5" hidden="1">
      <c r="A383" s="6">
        <v>188</v>
      </c>
      <c r="B383" s="6"/>
      <c r="C383" s="6" t="s">
        <v>7819</v>
      </c>
      <c r="D383" s="6" t="s">
        <v>7820</v>
      </c>
      <c r="E383" s="6" t="s">
        <v>7821</v>
      </c>
      <c r="F383" s="6" t="s">
        <v>7822</v>
      </c>
      <c r="G383" s="6" t="s">
        <v>3693</v>
      </c>
      <c r="H383" s="13">
        <v>200</v>
      </c>
      <c r="I383" s="6"/>
      <c r="J383" s="6"/>
      <c r="K383" s="424">
        <v>42622</v>
      </c>
      <c r="L383" s="6" t="s">
        <v>7823</v>
      </c>
      <c r="M383" s="6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</row>
    <row r="384" spans="1:112" s="64" customFormat="1" ht="12.75" hidden="1">
      <c r="A384" s="6"/>
      <c r="B384" s="6"/>
      <c r="C384" s="6"/>
      <c r="D384" s="6"/>
      <c r="E384" s="6"/>
      <c r="F384" s="6"/>
      <c r="G384" s="6" t="s">
        <v>3733</v>
      </c>
      <c r="H384" s="13">
        <v>3000</v>
      </c>
      <c r="I384" s="6"/>
      <c r="J384" s="6"/>
      <c r="K384" s="6"/>
      <c r="L384" s="6"/>
      <c r="M384" s="6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</row>
    <row r="385" spans="1:112" s="64" customFormat="1" ht="12.75" hidden="1">
      <c r="A385" s="6"/>
      <c r="B385" s="6"/>
      <c r="C385" s="6"/>
      <c r="D385" s="6"/>
      <c r="E385" s="6"/>
      <c r="F385" s="6"/>
      <c r="G385" s="6" t="s">
        <v>4412</v>
      </c>
      <c r="H385" s="13">
        <v>3000</v>
      </c>
      <c r="I385" s="6"/>
      <c r="J385" s="6"/>
      <c r="K385" s="6"/>
      <c r="L385" s="6"/>
      <c r="M385" s="6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</row>
    <row r="386" spans="1:112" s="64" customFormat="1" ht="25.5" hidden="1">
      <c r="A386" s="6">
        <v>189</v>
      </c>
      <c r="B386" s="6"/>
      <c r="C386" s="6" t="s">
        <v>7824</v>
      </c>
      <c r="D386" s="6" t="s">
        <v>7217</v>
      </c>
      <c r="E386" s="6" t="s">
        <v>7825</v>
      </c>
      <c r="F386" s="6" t="s">
        <v>7826</v>
      </c>
      <c r="G386" s="6" t="s">
        <v>3079</v>
      </c>
      <c r="H386" s="13">
        <v>35000</v>
      </c>
      <c r="I386" s="6"/>
      <c r="J386" s="6"/>
      <c r="K386" s="424">
        <v>42622</v>
      </c>
      <c r="L386" s="6" t="s">
        <v>7827</v>
      </c>
      <c r="M386" s="6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</row>
    <row r="387" spans="1:112" s="64" customFormat="1" ht="12.75" hidden="1">
      <c r="A387" s="6">
        <v>190</v>
      </c>
      <c r="B387" s="6"/>
      <c r="C387" s="6" t="s">
        <v>7061</v>
      </c>
      <c r="D387" s="6" t="s">
        <v>7244</v>
      </c>
      <c r="E387" s="6" t="s">
        <v>7828</v>
      </c>
      <c r="F387" s="6" t="s">
        <v>7829</v>
      </c>
      <c r="G387" s="6" t="s">
        <v>3733</v>
      </c>
      <c r="H387" s="6"/>
      <c r="I387" s="6"/>
      <c r="J387" s="13">
        <v>9800</v>
      </c>
      <c r="K387" s="424">
        <v>42622</v>
      </c>
      <c r="L387" s="6" t="s">
        <v>7830</v>
      </c>
      <c r="M387" s="6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</row>
    <row r="388" spans="1:112" s="64" customFormat="1" ht="25.5" hidden="1">
      <c r="A388" s="6">
        <v>191</v>
      </c>
      <c r="B388" s="6"/>
      <c r="C388" s="6" t="s">
        <v>7831</v>
      </c>
      <c r="D388" s="6" t="s">
        <v>7286</v>
      </c>
      <c r="E388" s="6" t="s">
        <v>7832</v>
      </c>
      <c r="F388" s="6" t="s">
        <v>7833</v>
      </c>
      <c r="G388" s="6" t="s">
        <v>3733</v>
      </c>
      <c r="H388" s="13">
        <v>5000</v>
      </c>
      <c r="I388" s="6"/>
      <c r="J388" s="6"/>
      <c r="K388" s="424">
        <v>42625</v>
      </c>
      <c r="L388" s="6" t="s">
        <v>7834</v>
      </c>
      <c r="M388" s="6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</row>
    <row r="389" spans="1:112" s="64" customFormat="1" ht="25.5" hidden="1">
      <c r="A389" s="6">
        <v>192</v>
      </c>
      <c r="B389" s="6"/>
      <c r="C389" s="6" t="s">
        <v>7835</v>
      </c>
      <c r="D389" s="6" t="s">
        <v>7315</v>
      </c>
      <c r="E389" s="6" t="s">
        <v>7836</v>
      </c>
      <c r="F389" s="6" t="s">
        <v>7837</v>
      </c>
      <c r="G389" s="6" t="s">
        <v>3693</v>
      </c>
      <c r="H389" s="13">
        <v>200</v>
      </c>
      <c r="I389" s="6"/>
      <c r="J389" s="6"/>
      <c r="K389" s="424">
        <v>42625</v>
      </c>
      <c r="L389" s="6" t="s">
        <v>7838</v>
      </c>
      <c r="M389" s="6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</row>
    <row r="390" spans="1:112" s="64" customFormat="1" ht="12.75" hidden="1">
      <c r="A390" s="6"/>
      <c r="B390" s="6"/>
      <c r="C390" s="6"/>
      <c r="D390" s="6"/>
      <c r="E390" s="6"/>
      <c r="F390" s="6"/>
      <c r="G390" s="6" t="s">
        <v>3733</v>
      </c>
      <c r="H390" s="13">
        <v>5000</v>
      </c>
      <c r="I390" s="6"/>
      <c r="J390" s="6"/>
      <c r="K390" s="6"/>
      <c r="L390" s="6"/>
      <c r="M390" s="6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</row>
    <row r="391" spans="1:112" s="64" customFormat="1" ht="25.5" hidden="1">
      <c r="A391" s="6">
        <v>193</v>
      </c>
      <c r="B391" s="6"/>
      <c r="C391" s="6" t="s">
        <v>7839</v>
      </c>
      <c r="D391" s="6" t="s">
        <v>7315</v>
      </c>
      <c r="E391" s="6" t="s">
        <v>7840</v>
      </c>
      <c r="F391" s="6" t="s">
        <v>7841</v>
      </c>
      <c r="G391" s="6" t="s">
        <v>3693</v>
      </c>
      <c r="H391" s="13">
        <v>400</v>
      </c>
      <c r="I391" s="6"/>
      <c r="J391" s="6"/>
      <c r="K391" s="424">
        <v>42625</v>
      </c>
      <c r="L391" s="6" t="s">
        <v>7842</v>
      </c>
      <c r="M391" s="6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</row>
    <row r="392" spans="1:112" s="64" customFormat="1" ht="12.75" hidden="1">
      <c r="A392" s="6"/>
      <c r="B392" s="6"/>
      <c r="C392" s="6"/>
      <c r="D392" s="6"/>
      <c r="E392" s="6"/>
      <c r="F392" s="6"/>
      <c r="G392" s="6" t="s">
        <v>7843</v>
      </c>
      <c r="H392" s="13">
        <v>2990</v>
      </c>
      <c r="I392" s="6"/>
      <c r="J392" s="6"/>
      <c r="K392" s="6"/>
      <c r="L392" s="6"/>
      <c r="M392" s="6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</row>
    <row r="393" spans="1:112" s="64" customFormat="1" ht="25.5" hidden="1">
      <c r="A393" s="6">
        <v>194</v>
      </c>
      <c r="B393" s="6"/>
      <c r="C393" s="6" t="s">
        <v>7844</v>
      </c>
      <c r="D393" s="6" t="s">
        <v>7315</v>
      </c>
      <c r="E393" s="6" t="s">
        <v>7845</v>
      </c>
      <c r="F393" s="6" t="s">
        <v>7846</v>
      </c>
      <c r="G393" s="6" t="s">
        <v>3693</v>
      </c>
      <c r="H393" s="13">
        <v>50</v>
      </c>
      <c r="I393" s="6"/>
      <c r="J393" s="6"/>
      <c r="K393" s="424">
        <v>42625</v>
      </c>
      <c r="L393" s="6" t="s">
        <v>7847</v>
      </c>
      <c r="M393" s="6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</row>
    <row r="394" spans="1:112" s="64" customFormat="1" ht="12.75" hidden="1">
      <c r="A394" s="6"/>
      <c r="B394" s="6"/>
      <c r="C394" s="6"/>
      <c r="D394" s="6"/>
      <c r="E394" s="6"/>
      <c r="F394" s="6"/>
      <c r="G394" s="6" t="s">
        <v>3733</v>
      </c>
      <c r="H394" s="13">
        <v>10000</v>
      </c>
      <c r="I394" s="6"/>
      <c r="J394" s="6"/>
      <c r="K394" s="6"/>
      <c r="L394" s="6"/>
      <c r="M394" s="6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</row>
    <row r="395" spans="1:112" s="64" customFormat="1" ht="25.5" hidden="1">
      <c r="A395" s="6">
        <v>195</v>
      </c>
      <c r="B395" s="6"/>
      <c r="C395" s="6" t="s">
        <v>7848</v>
      </c>
      <c r="D395" s="6" t="s">
        <v>7315</v>
      </c>
      <c r="E395" s="6" t="s">
        <v>7845</v>
      </c>
      <c r="F395" s="6" t="s">
        <v>7846</v>
      </c>
      <c r="G395" s="6" t="s">
        <v>3693</v>
      </c>
      <c r="H395" s="13">
        <v>50</v>
      </c>
      <c r="I395" s="6"/>
      <c r="J395" s="6"/>
      <c r="K395" s="424">
        <v>42625</v>
      </c>
      <c r="L395" s="6" t="s">
        <v>7849</v>
      </c>
      <c r="M395" s="6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</row>
    <row r="396" spans="1:112" s="64" customFormat="1" ht="12.75" hidden="1">
      <c r="A396" s="6"/>
      <c r="B396" s="6"/>
      <c r="C396" s="6"/>
      <c r="D396" s="6"/>
      <c r="E396" s="6"/>
      <c r="F396" s="6"/>
      <c r="G396" s="6" t="s">
        <v>3733</v>
      </c>
      <c r="H396" s="13">
        <v>10000</v>
      </c>
      <c r="I396" s="6"/>
      <c r="J396" s="6"/>
      <c r="K396" s="6"/>
      <c r="L396" s="6"/>
      <c r="M396" s="6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</row>
    <row r="397" spans="1:112" s="64" customFormat="1" ht="12.75" hidden="1">
      <c r="A397" s="6"/>
      <c r="B397" s="6"/>
      <c r="C397" s="6"/>
      <c r="D397" s="6"/>
      <c r="E397" s="6"/>
      <c r="F397" s="6"/>
      <c r="G397" s="6" t="s">
        <v>4412</v>
      </c>
      <c r="H397" s="13">
        <v>20</v>
      </c>
      <c r="I397" s="6"/>
      <c r="J397" s="6"/>
      <c r="K397" s="6"/>
      <c r="L397" s="6"/>
      <c r="M397" s="6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</row>
    <row r="398" spans="1:112" s="64" customFormat="1" ht="25.5" hidden="1">
      <c r="A398" s="6">
        <v>196</v>
      </c>
      <c r="B398" s="6"/>
      <c r="C398" s="6" t="s">
        <v>7850</v>
      </c>
      <c r="D398" s="6" t="s">
        <v>7315</v>
      </c>
      <c r="E398" s="6" t="s">
        <v>7851</v>
      </c>
      <c r="F398" s="6" t="s">
        <v>7852</v>
      </c>
      <c r="G398" s="6" t="s">
        <v>3733</v>
      </c>
      <c r="H398" s="13">
        <v>6848</v>
      </c>
      <c r="I398" s="6"/>
      <c r="J398" s="6"/>
      <c r="K398" s="424">
        <v>42626</v>
      </c>
      <c r="L398" s="6" t="s">
        <v>7853</v>
      </c>
      <c r="M398" s="6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</row>
    <row r="399" spans="1:112" s="64" customFormat="1" ht="25.5" hidden="1">
      <c r="A399" s="6">
        <v>197</v>
      </c>
      <c r="B399" s="6"/>
      <c r="C399" s="6" t="s">
        <v>7854</v>
      </c>
      <c r="D399" s="6" t="s">
        <v>7315</v>
      </c>
      <c r="E399" s="6" t="s">
        <v>7855</v>
      </c>
      <c r="F399" s="6" t="s">
        <v>7856</v>
      </c>
      <c r="G399" s="6" t="s">
        <v>3733</v>
      </c>
      <c r="H399" s="13">
        <v>4400</v>
      </c>
      <c r="I399" s="6"/>
      <c r="J399" s="6"/>
      <c r="K399" s="424">
        <v>42626</v>
      </c>
      <c r="L399" s="6" t="s">
        <v>7857</v>
      </c>
      <c r="M399" s="6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</row>
    <row r="400" spans="1:112" s="64" customFormat="1" ht="12.75" hidden="1">
      <c r="A400" s="6">
        <v>198</v>
      </c>
      <c r="B400" s="6"/>
      <c r="C400" s="6" t="s">
        <v>7858</v>
      </c>
      <c r="D400" s="6" t="s">
        <v>7315</v>
      </c>
      <c r="E400" s="6" t="s">
        <v>7859</v>
      </c>
      <c r="F400" s="6" t="s">
        <v>7860</v>
      </c>
      <c r="G400" s="6" t="s">
        <v>4412</v>
      </c>
      <c r="H400" s="13">
        <v>11700</v>
      </c>
      <c r="I400" s="6"/>
      <c r="J400" s="6"/>
      <c r="K400" s="424">
        <v>42626</v>
      </c>
      <c r="L400" s="6" t="s">
        <v>7861</v>
      </c>
      <c r="M400" s="6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</row>
    <row r="401" spans="1:112" s="64" customFormat="1" ht="25.5" hidden="1">
      <c r="A401" s="6">
        <v>199</v>
      </c>
      <c r="B401" s="6"/>
      <c r="C401" s="6" t="s">
        <v>7862</v>
      </c>
      <c r="D401" s="6" t="s">
        <v>7820</v>
      </c>
      <c r="E401" s="6" t="s">
        <v>7378</v>
      </c>
      <c r="F401" s="6" t="s">
        <v>7863</v>
      </c>
      <c r="G401" s="6" t="s">
        <v>3693</v>
      </c>
      <c r="H401" s="13">
        <v>200</v>
      </c>
      <c r="I401" s="6"/>
      <c r="J401" s="6"/>
      <c r="K401" s="424">
        <v>42627</v>
      </c>
      <c r="L401" s="6" t="s">
        <v>7864</v>
      </c>
      <c r="M401" s="6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</row>
    <row r="402" spans="1:112" s="64" customFormat="1" ht="12.75" hidden="1">
      <c r="A402" s="6"/>
      <c r="B402" s="6"/>
      <c r="C402" s="6"/>
      <c r="D402" s="6"/>
      <c r="E402" s="6"/>
      <c r="F402" s="6"/>
      <c r="G402" s="6" t="s">
        <v>3733</v>
      </c>
      <c r="H402" s="13">
        <v>3000</v>
      </c>
      <c r="I402" s="6"/>
      <c r="J402" s="6"/>
      <c r="K402" s="424"/>
      <c r="L402" s="6"/>
      <c r="M402" s="6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</row>
    <row r="403" spans="1:112" s="64" customFormat="1" ht="25.5" hidden="1">
      <c r="A403" s="6">
        <v>200</v>
      </c>
      <c r="B403" s="6"/>
      <c r="C403" s="6" t="s">
        <v>7865</v>
      </c>
      <c r="D403" s="6" t="s">
        <v>7107</v>
      </c>
      <c r="E403" s="6" t="s">
        <v>7866</v>
      </c>
      <c r="F403" s="6" t="s">
        <v>7867</v>
      </c>
      <c r="G403" s="6" t="s">
        <v>3693</v>
      </c>
      <c r="H403" s="13">
        <v>200</v>
      </c>
      <c r="I403" s="6"/>
      <c r="J403" s="6"/>
      <c r="K403" s="424">
        <v>42627</v>
      </c>
      <c r="L403" s="6" t="s">
        <v>7868</v>
      </c>
      <c r="M403" s="6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</row>
    <row r="404" spans="1:112" s="64" customFormat="1" ht="12.75" hidden="1">
      <c r="A404" s="6"/>
      <c r="B404" s="6"/>
      <c r="C404" s="6"/>
      <c r="D404" s="6"/>
      <c r="E404" s="6"/>
      <c r="F404" s="6"/>
      <c r="G404" s="6" t="s">
        <v>3733</v>
      </c>
      <c r="H404" s="13">
        <v>5000</v>
      </c>
      <c r="I404" s="6"/>
      <c r="J404" s="6"/>
      <c r="K404" s="424"/>
      <c r="L404" s="6"/>
      <c r="M404" s="6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</row>
    <row r="405" spans="1:112" s="64" customFormat="1" ht="25.5" hidden="1">
      <c r="A405" s="6">
        <v>201</v>
      </c>
      <c r="B405" s="6"/>
      <c r="C405" s="6" t="s">
        <v>2862</v>
      </c>
      <c r="D405" s="6" t="s">
        <v>7124</v>
      </c>
      <c r="E405" s="6" t="s">
        <v>7869</v>
      </c>
      <c r="F405" s="6" t="s">
        <v>7870</v>
      </c>
      <c r="G405" s="6" t="s">
        <v>3693</v>
      </c>
      <c r="H405" s="13">
        <v>1496</v>
      </c>
      <c r="I405" s="6"/>
      <c r="J405" s="6"/>
      <c r="K405" s="424">
        <v>42626</v>
      </c>
      <c r="L405" s="6" t="s">
        <v>7871</v>
      </c>
      <c r="M405" s="6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</row>
    <row r="406" spans="1:112" s="64" customFormat="1" ht="25.5" hidden="1">
      <c r="A406" s="6">
        <v>202</v>
      </c>
      <c r="B406" s="6"/>
      <c r="C406" s="6" t="s">
        <v>816</v>
      </c>
      <c r="D406" s="6" t="s">
        <v>7089</v>
      </c>
      <c r="E406" s="6" t="s">
        <v>7378</v>
      </c>
      <c r="F406" s="6" t="s">
        <v>7872</v>
      </c>
      <c r="G406" s="6" t="s">
        <v>3693</v>
      </c>
      <c r="H406" s="13">
        <v>200</v>
      </c>
      <c r="I406" s="6"/>
      <c r="J406" s="6"/>
      <c r="K406" s="424">
        <v>42626</v>
      </c>
      <c r="L406" s="6" t="s">
        <v>7873</v>
      </c>
      <c r="M406" s="6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</row>
    <row r="407" spans="1:112" s="64" customFormat="1" ht="12.75" hidden="1">
      <c r="A407" s="6"/>
      <c r="B407" s="6"/>
      <c r="C407" s="6"/>
      <c r="D407" s="6"/>
      <c r="E407" s="6"/>
      <c r="F407" s="6"/>
      <c r="G407" s="6" t="s">
        <v>3733</v>
      </c>
      <c r="H407" s="13">
        <v>3000</v>
      </c>
      <c r="I407" s="6"/>
      <c r="J407" s="6"/>
      <c r="K407" s="424"/>
      <c r="L407" s="6"/>
      <c r="M407" s="6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</row>
    <row r="408" spans="1:112" s="64" customFormat="1" ht="25.5" hidden="1">
      <c r="A408" s="6">
        <v>203</v>
      </c>
      <c r="B408" s="6"/>
      <c r="C408" s="6" t="s">
        <v>7874</v>
      </c>
      <c r="D408" s="6" t="s">
        <v>7089</v>
      </c>
      <c r="E408" s="6" t="s">
        <v>7378</v>
      </c>
      <c r="F408" s="6" t="s">
        <v>7875</v>
      </c>
      <c r="G408" s="6" t="s">
        <v>3693</v>
      </c>
      <c r="H408" s="13">
        <v>200</v>
      </c>
      <c r="I408" s="6"/>
      <c r="J408" s="6"/>
      <c r="K408" s="424">
        <v>42626</v>
      </c>
      <c r="L408" s="6" t="s">
        <v>7876</v>
      </c>
      <c r="M408" s="6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</row>
    <row r="409" spans="1:112" s="64" customFormat="1" ht="12.75" hidden="1">
      <c r="A409" s="6"/>
      <c r="B409" s="6"/>
      <c r="C409" s="6"/>
      <c r="D409" s="6"/>
      <c r="E409" s="6"/>
      <c r="F409" s="6"/>
      <c r="G409" s="6" t="s">
        <v>3733</v>
      </c>
      <c r="H409" s="13">
        <v>3000</v>
      </c>
      <c r="I409" s="6"/>
      <c r="J409" s="6"/>
      <c r="K409" s="424"/>
      <c r="L409" s="6"/>
      <c r="M409" s="6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</row>
    <row r="410" spans="1:112" s="64" customFormat="1" ht="25.5" hidden="1">
      <c r="A410" s="6">
        <v>204</v>
      </c>
      <c r="B410" s="6"/>
      <c r="C410" s="6" t="s">
        <v>7877</v>
      </c>
      <c r="D410" s="6" t="s">
        <v>7421</v>
      </c>
      <c r="E410" s="6" t="s">
        <v>7378</v>
      </c>
      <c r="F410" s="6" t="s">
        <v>7878</v>
      </c>
      <c r="G410" s="6" t="s">
        <v>3733</v>
      </c>
      <c r="H410" s="13">
        <v>5000</v>
      </c>
      <c r="I410" s="6"/>
      <c r="J410" s="6"/>
      <c r="K410" s="424">
        <v>42625</v>
      </c>
      <c r="L410" s="6" t="s">
        <v>7879</v>
      </c>
      <c r="M410" s="6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</row>
    <row r="411" spans="1:112" s="64" customFormat="1" ht="25.5" hidden="1">
      <c r="A411" s="6">
        <v>205</v>
      </c>
      <c r="B411" s="6"/>
      <c r="C411" s="6" t="s">
        <v>7880</v>
      </c>
      <c r="D411" s="6" t="s">
        <v>7421</v>
      </c>
      <c r="E411" s="6" t="s">
        <v>7881</v>
      </c>
      <c r="F411" s="6" t="s">
        <v>7882</v>
      </c>
      <c r="G411" s="6" t="s">
        <v>3733</v>
      </c>
      <c r="H411" s="13">
        <v>5000</v>
      </c>
      <c r="I411" s="6"/>
      <c r="J411" s="6"/>
      <c r="K411" s="424">
        <v>42626</v>
      </c>
      <c r="L411" s="6" t="s">
        <v>7883</v>
      </c>
      <c r="M411" s="6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</row>
    <row r="412" spans="1:112" s="64" customFormat="1" ht="25.5" hidden="1">
      <c r="A412" s="6">
        <v>206</v>
      </c>
      <c r="B412" s="6"/>
      <c r="C412" s="6" t="s">
        <v>7884</v>
      </c>
      <c r="D412" s="6" t="s">
        <v>7291</v>
      </c>
      <c r="E412" s="6" t="s">
        <v>7885</v>
      </c>
      <c r="F412" s="6" t="s">
        <v>7886</v>
      </c>
      <c r="G412" s="6" t="s">
        <v>3733</v>
      </c>
      <c r="H412" s="13">
        <v>5000</v>
      </c>
      <c r="I412" s="6"/>
      <c r="J412" s="6"/>
      <c r="K412" s="424">
        <v>42627</v>
      </c>
      <c r="L412" s="6" t="s">
        <v>7887</v>
      </c>
      <c r="M412" s="6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</row>
    <row r="413" spans="1:112" s="64" customFormat="1" ht="25.5" hidden="1">
      <c r="A413" s="6">
        <v>207</v>
      </c>
      <c r="B413" s="6"/>
      <c r="C413" s="6" t="s">
        <v>7831</v>
      </c>
      <c r="D413" s="6" t="s">
        <v>7286</v>
      </c>
      <c r="E413" s="6" t="s">
        <v>7888</v>
      </c>
      <c r="F413" s="6" t="s">
        <v>7889</v>
      </c>
      <c r="G413" s="6" t="s">
        <v>3733</v>
      </c>
      <c r="H413" s="13">
        <v>4000</v>
      </c>
      <c r="I413" s="6"/>
      <c r="J413" s="6"/>
      <c r="K413" s="424">
        <v>42628</v>
      </c>
      <c r="L413" s="6" t="s">
        <v>7890</v>
      </c>
      <c r="M413" s="6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</row>
    <row r="414" spans="1:112" s="64" customFormat="1" ht="12.75" hidden="1">
      <c r="A414" s="6">
        <v>208</v>
      </c>
      <c r="B414" s="6"/>
      <c r="C414" s="6" t="s">
        <v>7891</v>
      </c>
      <c r="D414" s="6" t="s">
        <v>7315</v>
      </c>
      <c r="E414" s="6" t="s">
        <v>7892</v>
      </c>
      <c r="F414" s="6" t="s">
        <v>7893</v>
      </c>
      <c r="G414" s="6" t="s">
        <v>3693</v>
      </c>
      <c r="H414" s="13">
        <v>200</v>
      </c>
      <c r="I414" s="6"/>
      <c r="J414" s="6"/>
      <c r="K414" s="424">
        <v>42626</v>
      </c>
      <c r="L414" s="6" t="s">
        <v>7894</v>
      </c>
      <c r="M414" s="6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</row>
    <row r="415" spans="1:112" s="64" customFormat="1" ht="12.75" hidden="1">
      <c r="A415" s="6"/>
      <c r="B415" s="6"/>
      <c r="C415" s="6"/>
      <c r="D415" s="6"/>
      <c r="E415" s="6"/>
      <c r="F415" s="6"/>
      <c r="G415" s="6" t="s">
        <v>3733</v>
      </c>
      <c r="H415" s="13">
        <v>5000</v>
      </c>
      <c r="I415" s="6"/>
      <c r="J415" s="6"/>
      <c r="K415" s="424"/>
      <c r="L415" s="6"/>
      <c r="M415" s="6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</row>
    <row r="416" spans="1:112" s="64" customFormat="1" ht="25.5" hidden="1">
      <c r="A416" s="6">
        <v>209</v>
      </c>
      <c r="B416" s="6"/>
      <c r="C416" s="6" t="s">
        <v>7895</v>
      </c>
      <c r="D416" s="6" t="s">
        <v>7286</v>
      </c>
      <c r="E416" s="6" t="s">
        <v>7896</v>
      </c>
      <c r="F416" s="6" t="s">
        <v>7897</v>
      </c>
      <c r="G416" s="6" t="s">
        <v>3733</v>
      </c>
      <c r="H416" s="13">
        <v>5000</v>
      </c>
      <c r="I416" s="6"/>
      <c r="J416" s="6"/>
      <c r="K416" s="424" t="s">
        <v>7898</v>
      </c>
      <c r="L416" s="6" t="s">
        <v>7899</v>
      </c>
      <c r="M416" s="6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</row>
    <row r="417" spans="1:112" s="64" customFormat="1" ht="12.75" hidden="1">
      <c r="A417" s="6"/>
      <c r="B417" s="6"/>
      <c r="C417" s="6" t="s">
        <v>7900</v>
      </c>
      <c r="D417" s="6" t="s">
        <v>7217</v>
      </c>
      <c r="E417" s="6"/>
      <c r="F417" s="6"/>
      <c r="G417" s="6" t="s">
        <v>3733</v>
      </c>
      <c r="H417" s="13">
        <v>4000</v>
      </c>
      <c r="I417" s="6"/>
      <c r="J417" s="6"/>
      <c r="K417" s="424"/>
      <c r="L417" s="6"/>
      <c r="M417" s="6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</row>
    <row r="418" spans="1:112" s="64" customFormat="1" ht="25.5" hidden="1">
      <c r="A418" s="6"/>
      <c r="B418" s="6"/>
      <c r="C418" s="6" t="s">
        <v>7901</v>
      </c>
      <c r="D418" s="6" t="s">
        <v>7445</v>
      </c>
      <c r="E418" s="6"/>
      <c r="F418" s="6"/>
      <c r="G418" s="6" t="s">
        <v>3693</v>
      </c>
      <c r="H418" s="13">
        <v>200</v>
      </c>
      <c r="I418" s="6"/>
      <c r="J418" s="6"/>
      <c r="K418" s="424"/>
      <c r="L418" s="6"/>
      <c r="M418" s="6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</row>
    <row r="419" spans="1:112" s="64" customFormat="1" ht="25.5" hidden="1">
      <c r="A419" s="6"/>
      <c r="B419" s="6"/>
      <c r="C419" s="6" t="s">
        <v>7902</v>
      </c>
      <c r="D419" s="6" t="s">
        <v>7581</v>
      </c>
      <c r="E419" s="6"/>
      <c r="F419" s="6"/>
      <c r="G419" s="6" t="s">
        <v>3793</v>
      </c>
      <c r="H419" s="13">
        <v>200</v>
      </c>
      <c r="I419" s="6"/>
      <c r="J419" s="6"/>
      <c r="K419" s="424"/>
      <c r="L419" s="6"/>
      <c r="M419" s="6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</row>
    <row r="420" spans="1:112" s="64" customFormat="1" ht="12.75" hidden="1">
      <c r="A420" s="6"/>
      <c r="B420" s="6"/>
      <c r="C420" s="6"/>
      <c r="D420" s="6"/>
      <c r="E420" s="6"/>
      <c r="F420" s="6"/>
      <c r="G420" s="6" t="s">
        <v>3733</v>
      </c>
      <c r="H420" s="13">
        <v>5000</v>
      </c>
      <c r="I420" s="6"/>
      <c r="J420" s="6"/>
      <c r="K420" s="424"/>
      <c r="L420" s="6"/>
      <c r="M420" s="6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</row>
    <row r="421" spans="1:112" s="64" customFormat="1" ht="25.5" hidden="1">
      <c r="A421" s="6"/>
      <c r="B421" s="6"/>
      <c r="C421" s="6" t="s">
        <v>7903</v>
      </c>
      <c r="D421" s="6" t="s">
        <v>7139</v>
      </c>
      <c r="E421" s="6"/>
      <c r="F421" s="6"/>
      <c r="G421" s="6" t="s">
        <v>3793</v>
      </c>
      <c r="H421" s="13">
        <v>200</v>
      </c>
      <c r="I421" s="6"/>
      <c r="J421" s="6"/>
      <c r="K421" s="424"/>
      <c r="L421" s="6"/>
      <c r="M421" s="6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</row>
    <row r="422" spans="1:112" s="64" customFormat="1" ht="12.75" hidden="1">
      <c r="A422" s="6"/>
      <c r="B422" s="6"/>
      <c r="C422" s="6"/>
      <c r="D422" s="6"/>
      <c r="E422" s="6"/>
      <c r="F422" s="6"/>
      <c r="G422" s="6" t="s">
        <v>3733</v>
      </c>
      <c r="H422" s="13">
        <v>3900</v>
      </c>
      <c r="I422" s="6"/>
      <c r="J422" s="6"/>
      <c r="K422" s="424"/>
      <c r="L422" s="6"/>
      <c r="M422" s="6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</row>
    <row r="423" spans="1:112" s="64" customFormat="1" ht="25.5" hidden="1">
      <c r="A423" s="6"/>
      <c r="B423" s="6"/>
      <c r="C423" s="6" t="s">
        <v>7904</v>
      </c>
      <c r="D423" s="6" t="s">
        <v>7581</v>
      </c>
      <c r="E423" s="6"/>
      <c r="F423" s="6"/>
      <c r="G423" s="6" t="s">
        <v>3793</v>
      </c>
      <c r="H423" s="13">
        <v>200</v>
      </c>
      <c r="I423" s="6"/>
      <c r="J423" s="6"/>
      <c r="K423" s="424"/>
      <c r="L423" s="6"/>
      <c r="M423" s="6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</row>
    <row r="424" spans="1:112" s="64" customFormat="1" ht="25.5" hidden="1">
      <c r="A424" s="6">
        <v>210</v>
      </c>
      <c r="B424" s="6"/>
      <c r="C424" s="6" t="s">
        <v>7905</v>
      </c>
      <c r="D424" s="6" t="s">
        <v>7139</v>
      </c>
      <c r="E424" s="6" t="s">
        <v>7906</v>
      </c>
      <c r="F424" s="6" t="s">
        <v>7907</v>
      </c>
      <c r="G424" s="6" t="s">
        <v>3733</v>
      </c>
      <c r="H424" s="13">
        <v>4980</v>
      </c>
      <c r="I424" s="6"/>
      <c r="J424" s="6"/>
      <c r="K424" s="424">
        <v>42628</v>
      </c>
      <c r="L424" s="6" t="s">
        <v>7908</v>
      </c>
      <c r="M424" s="6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</row>
    <row r="425" spans="1:112" s="64" customFormat="1" ht="25.5" hidden="1">
      <c r="A425" s="6">
        <v>211</v>
      </c>
      <c r="B425" s="6"/>
      <c r="C425" s="6" t="s">
        <v>4073</v>
      </c>
      <c r="D425" s="6" t="s">
        <v>7397</v>
      </c>
      <c r="E425" s="6" t="s">
        <v>7909</v>
      </c>
      <c r="F425" s="6" t="s">
        <v>7910</v>
      </c>
      <c r="G425" s="6" t="s">
        <v>3693</v>
      </c>
      <c r="H425" s="13">
        <v>200</v>
      </c>
      <c r="I425" s="6"/>
      <c r="J425" s="6"/>
      <c r="K425" s="424">
        <v>42632</v>
      </c>
      <c r="L425" s="6" t="s">
        <v>7911</v>
      </c>
      <c r="M425" s="6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</row>
    <row r="426" spans="1:112" s="64" customFormat="1" ht="25.5" hidden="1">
      <c r="A426" s="6">
        <v>212</v>
      </c>
      <c r="B426" s="6"/>
      <c r="C426" s="6" t="s">
        <v>7912</v>
      </c>
      <c r="D426" s="6" t="s">
        <v>7397</v>
      </c>
      <c r="E426" s="6" t="s">
        <v>7909</v>
      </c>
      <c r="F426" s="6" t="s">
        <v>7913</v>
      </c>
      <c r="G426" s="6" t="s">
        <v>3793</v>
      </c>
      <c r="H426" s="13">
        <v>200</v>
      </c>
      <c r="I426" s="6"/>
      <c r="J426" s="6"/>
      <c r="K426" s="424">
        <v>42632</v>
      </c>
      <c r="L426" s="6" t="s">
        <v>7914</v>
      </c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</row>
    <row r="427" spans="1:112" s="64" customFormat="1" ht="25.5" hidden="1">
      <c r="A427" s="6">
        <v>213</v>
      </c>
      <c r="B427" s="6"/>
      <c r="C427" s="6" t="s">
        <v>7915</v>
      </c>
      <c r="D427" s="6" t="s">
        <v>7397</v>
      </c>
      <c r="E427" s="6" t="s">
        <v>7909</v>
      </c>
      <c r="F427" s="6" t="s">
        <v>7916</v>
      </c>
      <c r="G427" s="6" t="s">
        <v>3793</v>
      </c>
      <c r="H427" s="13">
        <v>200</v>
      </c>
      <c r="I427" s="6"/>
      <c r="J427" s="6"/>
      <c r="K427" s="424">
        <v>42632</v>
      </c>
      <c r="L427" s="6" t="s">
        <v>7917</v>
      </c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</row>
    <row r="428" spans="1:112" s="64" customFormat="1" ht="25.5" hidden="1">
      <c r="A428" s="6">
        <v>214</v>
      </c>
      <c r="B428" s="6"/>
      <c r="C428" s="6" t="s">
        <v>7918</v>
      </c>
      <c r="D428" s="6" t="s">
        <v>7397</v>
      </c>
      <c r="E428" s="6" t="s">
        <v>7919</v>
      </c>
      <c r="F428" s="6" t="s">
        <v>7920</v>
      </c>
      <c r="G428" s="6" t="s">
        <v>3793</v>
      </c>
      <c r="H428" s="13">
        <v>200</v>
      </c>
      <c r="I428" s="6"/>
      <c r="J428" s="6"/>
      <c r="K428" s="424">
        <v>42632</v>
      </c>
      <c r="L428" s="6" t="s">
        <v>7921</v>
      </c>
      <c r="M428" s="6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</row>
    <row r="429" spans="1:112" s="64" customFormat="1" ht="12.75" hidden="1">
      <c r="A429" s="6"/>
      <c r="B429" s="6"/>
      <c r="C429" s="6"/>
      <c r="D429" s="6"/>
      <c r="E429" s="6"/>
      <c r="F429" s="6"/>
      <c r="G429" s="6" t="s">
        <v>3733</v>
      </c>
      <c r="H429" s="13">
        <v>3000</v>
      </c>
      <c r="I429" s="6"/>
      <c r="J429" s="6"/>
      <c r="K429" s="6"/>
      <c r="L429" s="6"/>
      <c r="M429" s="6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</row>
    <row r="430" spans="1:112" s="64" customFormat="1" ht="25.5" hidden="1">
      <c r="A430" s="6">
        <v>215</v>
      </c>
      <c r="B430" s="6"/>
      <c r="C430" s="6" t="s">
        <v>7922</v>
      </c>
      <c r="D430" s="6" t="s">
        <v>7315</v>
      </c>
      <c r="E430" s="6" t="s">
        <v>7923</v>
      </c>
      <c r="F430" s="6" t="s">
        <v>7924</v>
      </c>
      <c r="G430" s="6" t="s">
        <v>3693</v>
      </c>
      <c r="H430" s="13">
        <v>200</v>
      </c>
      <c r="I430" s="6"/>
      <c r="J430" s="6"/>
      <c r="K430" s="424">
        <v>42629</v>
      </c>
      <c r="L430" s="6" t="s">
        <v>7925</v>
      </c>
      <c r="M430" s="6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</row>
    <row r="431" spans="1:112" s="64" customFormat="1" ht="12.75" hidden="1">
      <c r="A431" s="6"/>
      <c r="B431" s="6"/>
      <c r="C431" s="6"/>
      <c r="D431" s="6"/>
      <c r="E431" s="6"/>
      <c r="F431" s="6"/>
      <c r="G431" s="6" t="s">
        <v>4412</v>
      </c>
      <c r="H431" s="13">
        <v>3260</v>
      </c>
      <c r="I431" s="6"/>
      <c r="J431" s="6"/>
      <c r="K431" s="6"/>
      <c r="L431" s="6"/>
      <c r="M431" s="6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</row>
    <row r="432" spans="1:112" s="64" customFormat="1" ht="25.5" hidden="1">
      <c r="A432" s="6">
        <v>216</v>
      </c>
      <c r="B432" s="6"/>
      <c r="C432" s="6" t="s">
        <v>4558</v>
      </c>
      <c r="D432" s="6" t="s">
        <v>7139</v>
      </c>
      <c r="E432" s="6" t="s">
        <v>7926</v>
      </c>
      <c r="F432" s="6" t="s">
        <v>7927</v>
      </c>
      <c r="G432" s="6" t="s">
        <v>4412</v>
      </c>
      <c r="H432" s="13">
        <v>5000</v>
      </c>
      <c r="I432" s="6"/>
      <c r="J432" s="6"/>
      <c r="K432" s="424">
        <v>42632</v>
      </c>
      <c r="L432" s="6" t="s">
        <v>7928</v>
      </c>
      <c r="M432" s="6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</row>
    <row r="433" spans="1:112" s="64" customFormat="1" ht="25.5" hidden="1">
      <c r="A433" s="6">
        <v>217</v>
      </c>
      <c r="B433" s="6"/>
      <c r="C433" s="6" t="s">
        <v>7457</v>
      </c>
      <c r="D433" s="6" t="s">
        <v>7291</v>
      </c>
      <c r="E433" s="6" t="s">
        <v>7929</v>
      </c>
      <c r="F433" s="6" t="s">
        <v>7930</v>
      </c>
      <c r="G433" s="6" t="s">
        <v>3733</v>
      </c>
      <c r="H433" s="6"/>
      <c r="I433" s="6"/>
      <c r="J433" s="13">
        <v>4700</v>
      </c>
      <c r="K433" s="424">
        <v>42629</v>
      </c>
      <c r="L433" s="6" t="s">
        <v>7931</v>
      </c>
      <c r="M433" s="6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</row>
    <row r="434" spans="1:112" s="64" customFormat="1" ht="25.5" hidden="1">
      <c r="A434" s="6">
        <v>218</v>
      </c>
      <c r="B434" s="6"/>
      <c r="C434" s="6" t="s">
        <v>7932</v>
      </c>
      <c r="D434" s="6" t="s">
        <v>7421</v>
      </c>
      <c r="E434" s="6" t="s">
        <v>7933</v>
      </c>
      <c r="F434" s="6" t="s">
        <v>7934</v>
      </c>
      <c r="G434" s="6" t="s">
        <v>3693</v>
      </c>
      <c r="H434" s="6"/>
      <c r="I434" s="6"/>
      <c r="J434" s="13">
        <v>3691</v>
      </c>
      <c r="K434" s="424">
        <v>42629</v>
      </c>
      <c r="L434" s="6" t="s">
        <v>7935</v>
      </c>
      <c r="M434" s="6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</row>
    <row r="435" spans="1:112" s="64" customFormat="1" ht="25.5" hidden="1">
      <c r="A435" s="6">
        <v>219</v>
      </c>
      <c r="B435" s="6"/>
      <c r="C435" s="6" t="s">
        <v>7936</v>
      </c>
      <c r="D435" s="6" t="s">
        <v>7421</v>
      </c>
      <c r="E435" s="6" t="s">
        <v>7937</v>
      </c>
      <c r="F435" s="6" t="s">
        <v>7938</v>
      </c>
      <c r="G435" s="6" t="s">
        <v>3693</v>
      </c>
      <c r="H435" s="6"/>
      <c r="I435" s="6"/>
      <c r="J435" s="13">
        <v>1766</v>
      </c>
      <c r="K435" s="424">
        <v>42629</v>
      </c>
      <c r="L435" s="6" t="s">
        <v>7939</v>
      </c>
      <c r="M435" s="6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</row>
    <row r="436" spans="1:112" s="64" customFormat="1" ht="12.75" hidden="1">
      <c r="A436" s="6">
        <v>220</v>
      </c>
      <c r="B436" s="6"/>
      <c r="C436" s="6" t="s">
        <v>7940</v>
      </c>
      <c r="D436" s="6" t="s">
        <v>7217</v>
      </c>
      <c r="E436" s="6" t="s">
        <v>7941</v>
      </c>
      <c r="F436" s="6" t="s">
        <v>7942</v>
      </c>
      <c r="G436" s="6" t="s">
        <v>3793</v>
      </c>
      <c r="H436" s="6"/>
      <c r="I436" s="6"/>
      <c r="J436" s="13">
        <v>200</v>
      </c>
      <c r="K436" s="424">
        <v>42632</v>
      </c>
      <c r="L436" s="6" t="s">
        <v>7943</v>
      </c>
      <c r="M436" s="6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</row>
    <row r="437" spans="1:112" s="64" customFormat="1" ht="12.75" hidden="1">
      <c r="A437" s="6"/>
      <c r="B437" s="6"/>
      <c r="C437" s="6"/>
      <c r="D437" s="6"/>
      <c r="E437" s="6"/>
      <c r="F437" s="6"/>
      <c r="G437" s="6" t="s">
        <v>7113</v>
      </c>
      <c r="H437" s="13">
        <v>1109</v>
      </c>
      <c r="I437" s="6"/>
      <c r="J437" s="6"/>
      <c r="M437" s="6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</row>
    <row r="438" spans="1:112" s="64" customFormat="1" ht="25.5" hidden="1">
      <c r="A438" s="6">
        <v>221</v>
      </c>
      <c r="B438" s="6"/>
      <c r="C438" s="6" t="s">
        <v>7944</v>
      </c>
      <c r="D438" s="6" t="s">
        <v>7217</v>
      </c>
      <c r="E438" s="6" t="s">
        <v>7945</v>
      </c>
      <c r="F438" s="6" t="s">
        <v>7942</v>
      </c>
      <c r="G438" s="6" t="s">
        <v>3693</v>
      </c>
      <c r="H438" s="13">
        <v>200</v>
      </c>
      <c r="I438" s="6"/>
      <c r="J438" s="6"/>
      <c r="K438" s="424">
        <v>42632</v>
      </c>
      <c r="L438" s="6" t="s">
        <v>7946</v>
      </c>
      <c r="M438" s="6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</row>
    <row r="439" spans="1:112" s="64" customFormat="1" ht="12.75" hidden="1">
      <c r="A439" s="6">
        <v>222</v>
      </c>
      <c r="B439" s="6"/>
      <c r="C439" s="6" t="s">
        <v>7947</v>
      </c>
      <c r="D439" s="6" t="s">
        <v>7244</v>
      </c>
      <c r="E439" s="6" t="s">
        <v>7948</v>
      </c>
      <c r="F439" s="6" t="s">
        <v>7949</v>
      </c>
      <c r="G439" s="6" t="s">
        <v>4412</v>
      </c>
      <c r="H439" s="6"/>
      <c r="I439" s="6"/>
      <c r="J439" s="13">
        <v>1000</v>
      </c>
      <c r="K439" s="424">
        <v>42628</v>
      </c>
      <c r="L439" s="6" t="s">
        <v>7950</v>
      </c>
      <c r="M439" s="6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</row>
    <row r="440" spans="1:112" s="64" customFormat="1" ht="25.5" hidden="1">
      <c r="A440" s="6">
        <v>223</v>
      </c>
      <c r="B440" s="6"/>
      <c r="C440" s="6" t="s">
        <v>7951</v>
      </c>
      <c r="D440" s="6" t="s">
        <v>7244</v>
      </c>
      <c r="E440" s="6" t="s">
        <v>7952</v>
      </c>
      <c r="F440" s="6" t="s">
        <v>7953</v>
      </c>
      <c r="G440" s="6" t="s">
        <v>3733</v>
      </c>
      <c r="H440" s="13">
        <v>7314</v>
      </c>
      <c r="I440" s="6"/>
      <c r="J440" s="6"/>
      <c r="K440" s="424">
        <v>42628</v>
      </c>
      <c r="L440" s="6" t="s">
        <v>7954</v>
      </c>
      <c r="M440" s="6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</row>
    <row r="441" spans="1:112" s="64" customFormat="1" ht="25.5" hidden="1">
      <c r="A441" s="6">
        <v>224</v>
      </c>
      <c r="B441" s="6"/>
      <c r="C441" s="6" t="s">
        <v>7253</v>
      </c>
      <c r="D441" s="6" t="s">
        <v>7244</v>
      </c>
      <c r="E441" s="6" t="s">
        <v>7254</v>
      </c>
      <c r="F441" s="6" t="s">
        <v>7955</v>
      </c>
      <c r="G441" s="6" t="s">
        <v>3079</v>
      </c>
      <c r="H441" s="13">
        <v>59520</v>
      </c>
      <c r="I441" s="6"/>
      <c r="J441" s="6"/>
      <c r="K441" s="424">
        <v>42632</v>
      </c>
      <c r="L441" s="6" t="s">
        <v>7956</v>
      </c>
      <c r="M441" s="6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</row>
    <row r="442" spans="1:112" s="64" customFormat="1" ht="25.5" hidden="1">
      <c r="A442" s="6"/>
      <c r="B442" s="6"/>
      <c r="C442" s="6" t="s">
        <v>7957</v>
      </c>
      <c r="D442" s="6" t="s">
        <v>374</v>
      </c>
      <c r="E442" s="6"/>
      <c r="F442" s="6"/>
      <c r="G442" s="6" t="s">
        <v>3079</v>
      </c>
      <c r="H442" s="13">
        <v>59520</v>
      </c>
      <c r="I442" s="6"/>
      <c r="J442" s="6"/>
      <c r="K442" s="6"/>
      <c r="L442" s="6"/>
      <c r="M442" s="6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</row>
    <row r="443" spans="1:112" s="64" customFormat="1" ht="25.5" hidden="1">
      <c r="A443" s="6">
        <v>225</v>
      </c>
      <c r="B443" s="6"/>
      <c r="C443" s="6" t="s">
        <v>7253</v>
      </c>
      <c r="D443" s="6" t="s">
        <v>7244</v>
      </c>
      <c r="E443" s="6" t="s">
        <v>7254</v>
      </c>
      <c r="F443" s="6" t="s">
        <v>7958</v>
      </c>
      <c r="G443" s="6" t="s">
        <v>2763</v>
      </c>
      <c r="H443" s="13">
        <v>120</v>
      </c>
      <c r="I443" s="6"/>
      <c r="J443" s="6"/>
      <c r="K443" s="424">
        <v>42632</v>
      </c>
      <c r="L443" s="6" t="s">
        <v>7959</v>
      </c>
      <c r="M443" s="6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</row>
    <row r="444" spans="1:112" s="64" customFormat="1" ht="25.5" hidden="1">
      <c r="A444" s="6">
        <v>226</v>
      </c>
      <c r="B444" s="6"/>
      <c r="C444" s="6" t="s">
        <v>7253</v>
      </c>
      <c r="D444" s="6" t="s">
        <v>7244</v>
      </c>
      <c r="E444" s="6" t="s">
        <v>7254</v>
      </c>
      <c r="F444" s="6" t="s">
        <v>7960</v>
      </c>
      <c r="G444" s="6" t="s">
        <v>3079</v>
      </c>
      <c r="H444" s="13">
        <v>12400</v>
      </c>
      <c r="I444" s="6"/>
      <c r="J444" s="6"/>
      <c r="K444" s="424">
        <v>42632</v>
      </c>
      <c r="L444" s="6" t="s">
        <v>7961</v>
      </c>
      <c r="M444" s="6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</row>
    <row r="445" spans="1:112" s="64" customFormat="1" ht="25.5" hidden="1">
      <c r="A445" s="6">
        <v>227</v>
      </c>
      <c r="B445" s="6"/>
      <c r="C445" s="6" t="s">
        <v>7962</v>
      </c>
      <c r="D445" s="6" t="s">
        <v>7089</v>
      </c>
      <c r="E445" s="6" t="s">
        <v>7963</v>
      </c>
      <c r="F445" s="6" t="s">
        <v>7964</v>
      </c>
      <c r="G445" s="6" t="s">
        <v>3793</v>
      </c>
      <c r="H445" s="13">
        <v>200</v>
      </c>
      <c r="I445" s="6"/>
      <c r="J445" s="6"/>
      <c r="K445" s="424">
        <v>42633</v>
      </c>
      <c r="L445" s="6" t="s">
        <v>7965</v>
      </c>
      <c r="M445" s="6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</row>
    <row r="446" spans="1:112" s="64" customFormat="1" ht="12.75" hidden="1">
      <c r="A446" s="6"/>
      <c r="B446" s="6"/>
      <c r="C446" s="6"/>
      <c r="D446" s="6"/>
      <c r="E446" s="6"/>
      <c r="F446" s="6"/>
      <c r="G446" s="6" t="s">
        <v>3733</v>
      </c>
      <c r="H446" s="13">
        <v>5000</v>
      </c>
      <c r="I446" s="6"/>
      <c r="J446" s="6"/>
      <c r="K446" s="6"/>
      <c r="L446" s="6"/>
      <c r="M446" s="6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</row>
    <row r="447" spans="1:112" s="64" customFormat="1" ht="25.5" hidden="1">
      <c r="A447" s="6">
        <v>228</v>
      </c>
      <c r="B447" s="6"/>
      <c r="C447" s="6" t="s">
        <v>7966</v>
      </c>
      <c r="D447" s="6" t="s">
        <v>7089</v>
      </c>
      <c r="E447" s="6" t="s">
        <v>7963</v>
      </c>
      <c r="F447" s="6" t="s">
        <v>7967</v>
      </c>
      <c r="G447" s="6" t="s">
        <v>3793</v>
      </c>
      <c r="H447" s="13">
        <v>200</v>
      </c>
      <c r="I447" s="6"/>
      <c r="J447" s="6"/>
      <c r="K447" s="424">
        <v>42633</v>
      </c>
      <c r="L447" s="6" t="s">
        <v>7968</v>
      </c>
      <c r="M447" s="6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</row>
    <row r="448" spans="1:112" s="64" customFormat="1" ht="12.75" hidden="1">
      <c r="A448" s="6"/>
      <c r="B448" s="6"/>
      <c r="C448" s="6"/>
      <c r="D448" s="6"/>
      <c r="E448" s="6"/>
      <c r="F448" s="6"/>
      <c r="G448" s="6" t="s">
        <v>3733</v>
      </c>
      <c r="H448" s="13">
        <v>3000</v>
      </c>
      <c r="I448" s="6"/>
      <c r="J448" s="6"/>
      <c r="K448" s="6"/>
      <c r="L448" s="6"/>
      <c r="M448" s="6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</row>
    <row r="449" spans="1:112" s="64" customFormat="1" ht="25.5" hidden="1">
      <c r="A449" s="6">
        <v>229</v>
      </c>
      <c r="B449" s="6"/>
      <c r="C449" s="6" t="s">
        <v>7969</v>
      </c>
      <c r="D449" s="6" t="s">
        <v>7089</v>
      </c>
      <c r="E449" s="6" t="s">
        <v>7963</v>
      </c>
      <c r="F449" s="6" t="s">
        <v>7970</v>
      </c>
      <c r="G449" s="6" t="s">
        <v>3793</v>
      </c>
      <c r="H449" s="13">
        <v>200</v>
      </c>
      <c r="I449" s="6"/>
      <c r="J449" s="6"/>
      <c r="K449" s="424">
        <v>42633</v>
      </c>
      <c r="L449" s="6" t="s">
        <v>7971</v>
      </c>
      <c r="M449" s="6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</row>
    <row r="450" spans="1:112" s="64" customFormat="1" ht="12.75" hidden="1">
      <c r="A450" s="6"/>
      <c r="B450" s="6"/>
      <c r="C450" s="6"/>
      <c r="D450" s="6"/>
      <c r="E450" s="6"/>
      <c r="F450" s="6"/>
      <c r="G450" s="6" t="s">
        <v>3733</v>
      </c>
      <c r="H450" s="13">
        <v>5000</v>
      </c>
      <c r="I450" s="6"/>
      <c r="J450" s="6"/>
      <c r="K450" s="6"/>
      <c r="L450" s="6"/>
      <c r="M450" s="6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</row>
    <row r="451" spans="1:112" s="64" customFormat="1" ht="25.5" hidden="1">
      <c r="A451" s="6">
        <v>230</v>
      </c>
      <c r="B451" s="6"/>
      <c r="C451" s="6" t="s">
        <v>7972</v>
      </c>
      <c r="D451" s="6" t="s">
        <v>7089</v>
      </c>
      <c r="E451" s="6" t="s">
        <v>7963</v>
      </c>
      <c r="F451" s="6" t="s">
        <v>7973</v>
      </c>
      <c r="G451" s="6" t="s">
        <v>3793</v>
      </c>
      <c r="H451" s="13">
        <v>200</v>
      </c>
      <c r="I451" s="6"/>
      <c r="J451" s="6"/>
      <c r="K451" s="424">
        <v>42633</v>
      </c>
      <c r="L451" s="6" t="s">
        <v>7974</v>
      </c>
      <c r="M451" s="6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</row>
    <row r="452" spans="1:112" s="64" customFormat="1" ht="12.75" hidden="1">
      <c r="A452" s="6"/>
      <c r="B452" s="6"/>
      <c r="C452" s="6"/>
      <c r="D452" s="6"/>
      <c r="E452" s="6"/>
      <c r="F452" s="6"/>
      <c r="G452" s="6" t="s">
        <v>3733</v>
      </c>
      <c r="H452" s="13">
        <v>5000</v>
      </c>
      <c r="I452" s="6"/>
      <c r="J452" s="6"/>
      <c r="K452" s="6"/>
      <c r="L452" s="6"/>
      <c r="M452" s="6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</row>
    <row r="453" spans="1:112" s="64" customFormat="1" ht="25.5" hidden="1">
      <c r="A453" s="6">
        <v>231</v>
      </c>
      <c r="B453" s="6"/>
      <c r="C453" s="6" t="s">
        <v>6210</v>
      </c>
      <c r="D453" s="6" t="s">
        <v>7089</v>
      </c>
      <c r="E453" s="6" t="s">
        <v>7975</v>
      </c>
      <c r="F453" s="6" t="s">
        <v>7976</v>
      </c>
      <c r="G453" s="6" t="s">
        <v>3693</v>
      </c>
      <c r="H453" s="6"/>
      <c r="I453" s="6"/>
      <c r="J453" s="13">
        <v>8115</v>
      </c>
      <c r="K453" s="424">
        <v>42633</v>
      </c>
      <c r="L453" s="6" t="s">
        <v>7977</v>
      </c>
      <c r="M453" s="6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</row>
    <row r="454" spans="1:112" s="64" customFormat="1" ht="25.5" hidden="1">
      <c r="A454" s="6">
        <v>232</v>
      </c>
      <c r="B454" s="6"/>
      <c r="C454" s="6" t="s">
        <v>6210</v>
      </c>
      <c r="D454" s="6" t="s">
        <v>7089</v>
      </c>
      <c r="E454" s="6" t="s">
        <v>7975</v>
      </c>
      <c r="F454" s="6" t="s">
        <v>7978</v>
      </c>
      <c r="G454" s="6" t="s">
        <v>7776</v>
      </c>
      <c r="H454" s="6"/>
      <c r="I454" s="6"/>
      <c r="J454" s="13">
        <v>28645</v>
      </c>
      <c r="K454" s="424">
        <v>42633</v>
      </c>
      <c r="L454" s="6" t="s">
        <v>7979</v>
      </c>
      <c r="M454" s="6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</row>
    <row r="455" spans="1:112" s="64" customFormat="1" ht="12.75" hidden="1">
      <c r="A455" s="6">
        <v>234</v>
      </c>
      <c r="B455" s="6"/>
      <c r="C455" s="6" t="s">
        <v>7980</v>
      </c>
      <c r="D455" s="6" t="s">
        <v>7231</v>
      </c>
      <c r="E455" s="6" t="s">
        <v>7981</v>
      </c>
      <c r="F455" s="6" t="s">
        <v>7982</v>
      </c>
      <c r="G455" s="6" t="s">
        <v>7776</v>
      </c>
      <c r="H455" s="6"/>
      <c r="I455" s="6"/>
      <c r="J455" s="13">
        <v>36272</v>
      </c>
      <c r="K455" s="424">
        <v>42632</v>
      </c>
      <c r="L455" s="6" t="s">
        <v>7983</v>
      </c>
      <c r="M455" s="6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</row>
    <row r="456" spans="1:112" s="64" customFormat="1" ht="12.75" hidden="1">
      <c r="A456" s="6">
        <v>235</v>
      </c>
      <c r="B456" s="6"/>
      <c r="C456" s="6" t="s">
        <v>7980</v>
      </c>
      <c r="D456" s="6" t="s">
        <v>7231</v>
      </c>
      <c r="E456" s="6" t="s">
        <v>7981</v>
      </c>
      <c r="F456" s="6" t="s">
        <v>7984</v>
      </c>
      <c r="G456" s="6" t="s">
        <v>7776</v>
      </c>
      <c r="H456" s="6"/>
      <c r="I456" s="6"/>
      <c r="J456" s="13">
        <v>30880</v>
      </c>
      <c r="K456" s="424">
        <v>42632</v>
      </c>
      <c r="L456" s="6" t="s">
        <v>7985</v>
      </c>
      <c r="M456" s="6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</row>
    <row r="457" spans="1:112" s="64" customFormat="1" ht="12.75" hidden="1">
      <c r="A457" s="6">
        <v>236</v>
      </c>
      <c r="B457" s="6"/>
      <c r="C457" s="6" t="s">
        <v>7986</v>
      </c>
      <c r="D457" s="6" t="s">
        <v>7581</v>
      </c>
      <c r="E457" s="6" t="s">
        <v>7987</v>
      </c>
      <c r="F457" s="6" t="s">
        <v>7988</v>
      </c>
      <c r="G457" s="6" t="s">
        <v>3693</v>
      </c>
      <c r="H457" s="6"/>
      <c r="I457" s="6"/>
      <c r="J457" s="13">
        <v>200</v>
      </c>
      <c r="K457" s="424">
        <v>42632</v>
      </c>
      <c r="L457" s="6" t="s">
        <v>7989</v>
      </c>
      <c r="M457" s="6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</row>
    <row r="458" spans="1:112" s="64" customFormat="1" ht="12.75" hidden="1">
      <c r="A458" s="6"/>
      <c r="B458" s="81"/>
      <c r="G458" s="6" t="s">
        <v>3733</v>
      </c>
      <c r="H458" s="6"/>
      <c r="I458" s="6"/>
      <c r="J458" s="13">
        <v>3000</v>
      </c>
      <c r="K458" s="6"/>
      <c r="L458" s="6"/>
      <c r="M458" s="6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</row>
    <row r="459" spans="1:112" s="64" customFormat="1" ht="12.75" hidden="1">
      <c r="A459" s="6">
        <v>237</v>
      </c>
      <c r="B459" s="6"/>
      <c r="C459" s="6" t="s">
        <v>7990</v>
      </c>
      <c r="D459" s="6" t="s">
        <v>7581</v>
      </c>
      <c r="E459" s="6" t="s">
        <v>7991</v>
      </c>
      <c r="F459" s="6" t="s">
        <v>7992</v>
      </c>
      <c r="G459" s="6" t="s">
        <v>3079</v>
      </c>
      <c r="H459" s="6"/>
      <c r="I459" s="6"/>
      <c r="J459" s="13">
        <v>71000</v>
      </c>
      <c r="K459" s="424">
        <v>42629</v>
      </c>
      <c r="L459" s="6" t="s">
        <v>7993</v>
      </c>
      <c r="M459" s="6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</row>
    <row r="460" spans="1:112" s="64" customFormat="1" ht="25.5" hidden="1">
      <c r="A460" s="6">
        <v>238</v>
      </c>
      <c r="B460" s="6"/>
      <c r="C460" s="6" t="s">
        <v>7994</v>
      </c>
      <c r="D460" s="6" t="s">
        <v>7581</v>
      </c>
      <c r="E460" s="6" t="s">
        <v>7995</v>
      </c>
      <c r="F460" s="6" t="s">
        <v>7996</v>
      </c>
      <c r="G460" s="6" t="s">
        <v>3733</v>
      </c>
      <c r="H460" s="6"/>
      <c r="I460" s="6"/>
      <c r="J460" s="13">
        <v>7000</v>
      </c>
      <c r="K460" s="424">
        <v>42632</v>
      </c>
      <c r="L460" s="6" t="s">
        <v>7997</v>
      </c>
      <c r="M460" s="6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</row>
    <row r="461" spans="1:112" s="64" customFormat="1" ht="12.75" hidden="1">
      <c r="A461" s="6">
        <v>239</v>
      </c>
      <c r="B461" s="6"/>
      <c r="C461" s="6" t="s">
        <v>7998</v>
      </c>
      <c r="D461" s="6" t="s">
        <v>7581</v>
      </c>
      <c r="E461" s="6" t="s">
        <v>7999</v>
      </c>
      <c r="F461" s="6" t="s">
        <v>8000</v>
      </c>
      <c r="G461" s="6" t="s">
        <v>3693</v>
      </c>
      <c r="H461" s="6"/>
      <c r="I461" s="6"/>
      <c r="J461" s="13">
        <v>400</v>
      </c>
      <c r="K461" s="424">
        <v>42632</v>
      </c>
      <c r="L461" s="6" t="s">
        <v>8001</v>
      </c>
      <c r="M461" s="6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</row>
    <row r="462" spans="1:112" s="64" customFormat="1" ht="25.5" hidden="1">
      <c r="A462" s="6">
        <v>241</v>
      </c>
      <c r="B462" s="6"/>
      <c r="C462" s="6" t="s">
        <v>8002</v>
      </c>
      <c r="D462" s="6" t="s">
        <v>7217</v>
      </c>
      <c r="E462" s="6" t="s">
        <v>8003</v>
      </c>
      <c r="F462" s="6" t="s">
        <v>8004</v>
      </c>
      <c r="G462" s="6" t="s">
        <v>3079</v>
      </c>
      <c r="H462" s="13">
        <v>33194</v>
      </c>
      <c r="I462" s="6"/>
      <c r="J462" s="6"/>
      <c r="K462" s="424">
        <v>42629</v>
      </c>
      <c r="L462" s="6" t="s">
        <v>8005</v>
      </c>
      <c r="M462" s="6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</row>
    <row r="463" spans="1:112" s="64" customFormat="1" ht="12.75" hidden="1">
      <c r="A463" s="6"/>
      <c r="B463" s="6"/>
      <c r="C463" s="6" t="s">
        <v>8006</v>
      </c>
      <c r="D463" s="6"/>
      <c r="E463" s="6"/>
      <c r="F463" s="6"/>
      <c r="G463" s="6"/>
      <c r="H463" s="13"/>
      <c r="I463" s="6"/>
      <c r="J463" s="6"/>
      <c r="K463" s="6"/>
      <c r="L463" s="6"/>
      <c r="M463" s="6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</row>
    <row r="464" spans="1:112" s="64" customFormat="1" ht="25.5" hidden="1">
      <c r="A464" s="6">
        <v>242</v>
      </c>
      <c r="B464" s="6"/>
      <c r="C464" s="6" t="s">
        <v>8007</v>
      </c>
      <c r="D464" s="6" t="s">
        <v>7231</v>
      </c>
      <c r="E464" s="6" t="s">
        <v>8008</v>
      </c>
      <c r="F464" s="6" t="s">
        <v>8009</v>
      </c>
      <c r="G464" s="6" t="s">
        <v>3693</v>
      </c>
      <c r="H464" s="13">
        <v>50</v>
      </c>
      <c r="I464" s="6"/>
      <c r="J464" s="6"/>
      <c r="K464" s="424">
        <v>42632</v>
      </c>
      <c r="L464" s="6" t="s">
        <v>8010</v>
      </c>
      <c r="M464" s="6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</row>
    <row r="465" spans="1:112" s="64" customFormat="1" ht="12.75" hidden="1">
      <c r="A465" s="6"/>
      <c r="B465" s="6"/>
      <c r="C465" s="6"/>
      <c r="D465" s="6"/>
      <c r="E465" s="6"/>
      <c r="F465" s="6"/>
      <c r="G465" s="6" t="s">
        <v>3733</v>
      </c>
      <c r="H465" s="13">
        <v>20000</v>
      </c>
      <c r="I465" s="6"/>
      <c r="J465" s="6"/>
      <c r="K465" s="6"/>
      <c r="L465" s="6"/>
      <c r="M465" s="6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</row>
    <row r="466" spans="1:112" s="64" customFormat="1" ht="25.5" hidden="1">
      <c r="A466" s="6">
        <v>244</v>
      </c>
      <c r="B466" s="6"/>
      <c r="C466" s="6" t="s">
        <v>7052</v>
      </c>
      <c r="D466" s="6" t="s">
        <v>7231</v>
      </c>
      <c r="E466" s="6" t="s">
        <v>8011</v>
      </c>
      <c r="F466" s="6" t="s">
        <v>8012</v>
      </c>
      <c r="G466" s="6" t="s">
        <v>3733</v>
      </c>
      <c r="H466" s="6"/>
      <c r="I466" s="6"/>
      <c r="J466" s="13">
        <v>2640</v>
      </c>
      <c r="K466" s="424">
        <v>42632</v>
      </c>
      <c r="L466" s="6" t="s">
        <v>8013</v>
      </c>
      <c r="M466" s="6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</row>
    <row r="467" spans="1:112" s="64" customFormat="1" ht="25.5" hidden="1">
      <c r="A467" s="6">
        <v>245</v>
      </c>
      <c r="B467" s="6"/>
      <c r="C467" s="6" t="s">
        <v>8014</v>
      </c>
      <c r="D467" s="6" t="s">
        <v>7231</v>
      </c>
      <c r="E467" s="6" t="s">
        <v>8015</v>
      </c>
      <c r="F467" s="6" t="s">
        <v>8016</v>
      </c>
      <c r="G467" s="6" t="s">
        <v>4025</v>
      </c>
      <c r="H467" s="6">
        <v>4000</v>
      </c>
      <c r="I467" s="6"/>
      <c r="J467" s="13"/>
      <c r="K467" s="424">
        <v>42632</v>
      </c>
      <c r="L467" s="6" t="s">
        <v>8017</v>
      </c>
      <c r="M467" s="6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</row>
    <row r="468" spans="1:112" s="64" customFormat="1" ht="12.75" hidden="1">
      <c r="A468" s="6"/>
      <c r="B468" s="6"/>
      <c r="C468" s="6"/>
      <c r="D468" s="6"/>
      <c r="E468" s="6"/>
      <c r="F468" s="6"/>
      <c r="G468" s="6" t="s">
        <v>4412</v>
      </c>
      <c r="H468" s="6">
        <v>3900</v>
      </c>
      <c r="I468" s="6"/>
      <c r="J468" s="13"/>
      <c r="K468" s="424"/>
      <c r="L468" s="6"/>
      <c r="M468" s="6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</row>
    <row r="469" spans="1:112" s="64" customFormat="1" ht="12.75" hidden="1">
      <c r="A469" s="6">
        <v>246</v>
      </c>
      <c r="B469" s="6"/>
      <c r="C469" s="6" t="s">
        <v>8018</v>
      </c>
      <c r="D469" s="6" t="s">
        <v>7217</v>
      </c>
      <c r="E469" s="6" t="s">
        <v>8019</v>
      </c>
      <c r="F469" s="6" t="s">
        <v>8020</v>
      </c>
      <c r="G469" s="6" t="s">
        <v>3693</v>
      </c>
      <c r="H469" s="13">
        <v>50</v>
      </c>
      <c r="I469" s="6"/>
      <c r="J469" s="6"/>
      <c r="K469" s="424" t="s">
        <v>8021</v>
      </c>
      <c r="L469" s="6" t="s">
        <v>8022</v>
      </c>
      <c r="M469" s="6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</row>
    <row r="470" spans="1:112" s="64" customFormat="1" ht="12.75" hidden="1">
      <c r="A470" s="6"/>
      <c r="B470" s="6"/>
      <c r="C470" s="6"/>
      <c r="D470" s="6"/>
      <c r="E470" s="6"/>
      <c r="F470" s="6"/>
      <c r="G470" s="6"/>
      <c r="H470" s="13">
        <v>5000</v>
      </c>
      <c r="I470" s="6"/>
      <c r="J470" s="6"/>
      <c r="K470" s="424"/>
      <c r="L470" s="6"/>
      <c r="M470" s="6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</row>
    <row r="471" spans="1:112" s="64" customFormat="1" ht="25.5" hidden="1">
      <c r="A471" s="6">
        <v>247</v>
      </c>
      <c r="B471" s="6"/>
      <c r="C471" s="6" t="s">
        <v>8023</v>
      </c>
      <c r="D471" s="6" t="s">
        <v>246</v>
      </c>
      <c r="E471" s="6"/>
      <c r="F471" s="6"/>
      <c r="G471" s="6" t="s">
        <v>3693</v>
      </c>
      <c r="H471" s="13">
        <v>50</v>
      </c>
      <c r="I471" s="6"/>
      <c r="J471" s="6"/>
      <c r="K471" s="424"/>
      <c r="L471" s="6"/>
      <c r="M471" s="6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</row>
    <row r="472" spans="1:112" s="64" customFormat="1" ht="12.75" hidden="1">
      <c r="A472" s="6"/>
      <c r="B472" s="6"/>
      <c r="C472" s="6"/>
      <c r="D472" s="6"/>
      <c r="E472" s="6"/>
      <c r="F472" s="6"/>
      <c r="G472" s="6" t="s">
        <v>3733</v>
      </c>
      <c r="H472" s="13">
        <v>3000</v>
      </c>
      <c r="I472" s="6"/>
      <c r="J472" s="6"/>
      <c r="K472" s="424"/>
      <c r="L472" s="6"/>
      <c r="M472" s="6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</row>
    <row r="473" spans="1:112" s="64" customFormat="1" ht="25.5" hidden="1">
      <c r="A473" s="6">
        <v>248</v>
      </c>
      <c r="B473" s="6"/>
      <c r="C473" s="6" t="s">
        <v>1676</v>
      </c>
      <c r="D473" s="6" t="s">
        <v>7139</v>
      </c>
      <c r="E473" s="6"/>
      <c r="F473" s="6"/>
      <c r="G473" s="6" t="s">
        <v>3693</v>
      </c>
      <c r="H473" s="13">
        <v>50</v>
      </c>
      <c r="I473" s="6"/>
      <c r="J473" s="6"/>
      <c r="K473" s="424"/>
      <c r="L473" s="6"/>
      <c r="M473" s="6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</row>
    <row r="474" spans="1:112" s="64" customFormat="1" ht="12.75" hidden="1">
      <c r="A474" s="6"/>
      <c r="B474" s="6"/>
      <c r="C474" s="6"/>
      <c r="D474" s="6"/>
      <c r="E474" s="6"/>
      <c r="F474" s="6"/>
      <c r="G474" s="6" t="s">
        <v>3733</v>
      </c>
      <c r="H474" s="13">
        <v>3000</v>
      </c>
      <c r="I474" s="6"/>
      <c r="J474" s="6"/>
      <c r="K474" s="424"/>
      <c r="L474" s="6"/>
      <c r="M474" s="6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</row>
    <row r="475" spans="1:112" s="64" customFormat="1" ht="12.75" hidden="1">
      <c r="A475" s="6">
        <v>249</v>
      </c>
      <c r="B475" s="6"/>
      <c r="C475" s="6" t="s">
        <v>8024</v>
      </c>
      <c r="D475" s="6" t="s">
        <v>7244</v>
      </c>
      <c r="E475" s="6"/>
      <c r="F475" s="6"/>
      <c r="G475" s="6" t="s">
        <v>3693</v>
      </c>
      <c r="H475" s="13">
        <v>50</v>
      </c>
      <c r="I475" s="6"/>
      <c r="J475" s="6"/>
      <c r="K475" s="424"/>
      <c r="L475" s="6"/>
      <c r="M475" s="6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</row>
    <row r="476" spans="1:112" s="64" customFormat="1" ht="12.75" hidden="1">
      <c r="A476" s="6"/>
      <c r="B476" s="6"/>
      <c r="C476" s="6"/>
      <c r="D476" s="6"/>
      <c r="E476" s="6"/>
      <c r="F476" s="6"/>
      <c r="G476" s="6" t="s">
        <v>3733</v>
      </c>
      <c r="H476" s="13">
        <v>3000</v>
      </c>
      <c r="I476" s="6"/>
      <c r="J476" s="6"/>
      <c r="K476" s="424"/>
      <c r="L476" s="6"/>
      <c r="M476" s="6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</row>
    <row r="477" spans="1:112" s="64" customFormat="1" ht="25.5" hidden="1">
      <c r="A477" s="6">
        <v>250</v>
      </c>
      <c r="B477" s="6"/>
      <c r="C477" s="6" t="s">
        <v>8025</v>
      </c>
      <c r="D477" s="6" t="s">
        <v>7270</v>
      </c>
      <c r="E477" s="6" t="s">
        <v>8026</v>
      </c>
      <c r="F477" s="6" t="s">
        <v>8027</v>
      </c>
      <c r="G477" s="6" t="s">
        <v>3693</v>
      </c>
      <c r="H477" s="13">
        <v>14623</v>
      </c>
      <c r="I477" s="6"/>
      <c r="J477" s="6"/>
      <c r="K477" s="424">
        <v>42634</v>
      </c>
      <c r="L477" s="6" t="s">
        <v>8028</v>
      </c>
      <c r="M477" s="6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</row>
    <row r="478" spans="1:112" s="64" customFormat="1" ht="25.5" hidden="1">
      <c r="A478" s="6">
        <v>251</v>
      </c>
      <c r="B478" s="6"/>
      <c r="C478" s="6" t="s">
        <v>8025</v>
      </c>
      <c r="D478" s="6" t="s">
        <v>7270</v>
      </c>
      <c r="E478" s="6" t="s">
        <v>8029</v>
      </c>
      <c r="F478" s="6" t="s">
        <v>8030</v>
      </c>
      <c r="G478" s="6" t="s">
        <v>3693</v>
      </c>
      <c r="H478" s="13">
        <v>5885</v>
      </c>
      <c r="I478" s="6"/>
      <c r="J478" s="6"/>
      <c r="K478" s="424">
        <v>42634</v>
      </c>
      <c r="L478" s="6" t="s">
        <v>8031</v>
      </c>
      <c r="M478" s="6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</row>
    <row r="479" spans="1:112" s="64" customFormat="1" ht="38.25" hidden="1">
      <c r="A479" s="6">
        <v>252</v>
      </c>
      <c r="B479" s="6"/>
      <c r="C479" s="6" t="s">
        <v>8032</v>
      </c>
      <c r="D479" s="6" t="s">
        <v>7421</v>
      </c>
      <c r="E479" s="6" t="s">
        <v>8033</v>
      </c>
      <c r="F479" s="6" t="s">
        <v>8034</v>
      </c>
      <c r="G479" s="6" t="s">
        <v>7683</v>
      </c>
      <c r="H479" s="13">
        <v>882643</v>
      </c>
      <c r="I479" s="6"/>
      <c r="J479" s="6"/>
      <c r="K479" s="424">
        <v>42632</v>
      </c>
      <c r="L479" s="6" t="s">
        <v>8035</v>
      </c>
      <c r="M479" s="6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</row>
    <row r="480" spans="1:112" s="64" customFormat="1" ht="25.5" hidden="1">
      <c r="A480" s="6">
        <v>253</v>
      </c>
      <c r="B480" s="6"/>
      <c r="C480" s="6" t="s">
        <v>8036</v>
      </c>
      <c r="D480" s="6" t="s">
        <v>7421</v>
      </c>
      <c r="E480" s="6" t="s">
        <v>8037</v>
      </c>
      <c r="F480" s="6" t="s">
        <v>8038</v>
      </c>
      <c r="G480" s="6" t="s">
        <v>3079</v>
      </c>
      <c r="H480" s="13">
        <v>4400</v>
      </c>
      <c r="I480" s="6"/>
      <c r="J480" s="6"/>
      <c r="K480" s="424">
        <v>42632</v>
      </c>
      <c r="L480" s="6" t="s">
        <v>8039</v>
      </c>
      <c r="M480" s="6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</row>
    <row r="481" spans="1:112" s="64" customFormat="1" ht="25.5" hidden="1">
      <c r="A481" s="6">
        <v>254</v>
      </c>
      <c r="B481" s="6"/>
      <c r="C481" s="6" t="s">
        <v>8040</v>
      </c>
      <c r="D481" s="6" t="s">
        <v>7139</v>
      </c>
      <c r="E481" s="6" t="s">
        <v>8041</v>
      </c>
      <c r="F481" s="6" t="s">
        <v>8042</v>
      </c>
      <c r="G481" s="6" t="s">
        <v>7776</v>
      </c>
      <c r="H481" s="13">
        <v>13699</v>
      </c>
      <c r="I481" s="6"/>
      <c r="J481" s="6"/>
      <c r="K481" s="424">
        <v>42634</v>
      </c>
      <c r="L481" s="6" t="s">
        <v>8043</v>
      </c>
      <c r="M481" s="6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</row>
    <row r="482" spans="1:112" s="64" customFormat="1" ht="25.5" hidden="1">
      <c r="A482" s="6">
        <v>255</v>
      </c>
      <c r="B482" s="6"/>
      <c r="C482" s="6" t="s">
        <v>8044</v>
      </c>
      <c r="D482" s="6" t="s">
        <v>7231</v>
      </c>
      <c r="E482" s="6" t="s">
        <v>8045</v>
      </c>
      <c r="F482" s="6" t="s">
        <v>8046</v>
      </c>
      <c r="G482" s="6" t="s">
        <v>7776</v>
      </c>
      <c r="H482" s="13">
        <v>689765</v>
      </c>
      <c r="I482" s="6"/>
      <c r="J482" s="6"/>
      <c r="K482" s="424">
        <v>42634</v>
      </c>
      <c r="L482" s="6" t="s">
        <v>8047</v>
      </c>
      <c r="M482" s="6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</row>
    <row r="483" spans="1:112" s="64" customFormat="1" ht="25.5" hidden="1">
      <c r="A483" s="6">
        <v>256</v>
      </c>
      <c r="B483" s="6"/>
      <c r="C483" s="6" t="s">
        <v>8044</v>
      </c>
      <c r="D483" s="6" t="s">
        <v>7231</v>
      </c>
      <c r="E483" s="6" t="s">
        <v>8048</v>
      </c>
      <c r="F483" s="6" t="s">
        <v>8049</v>
      </c>
      <c r="G483" s="6" t="s">
        <v>7776</v>
      </c>
      <c r="H483" s="13">
        <v>155800</v>
      </c>
      <c r="I483" s="6"/>
      <c r="J483" s="6"/>
      <c r="K483" s="424">
        <v>42634</v>
      </c>
      <c r="L483" s="6" t="s">
        <v>8050</v>
      </c>
      <c r="M483" s="6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</row>
    <row r="484" spans="1:112" s="64" customFormat="1" ht="25.5" hidden="1">
      <c r="A484" s="6">
        <v>257</v>
      </c>
      <c r="B484" s="6"/>
      <c r="C484" s="6" t="s">
        <v>8051</v>
      </c>
      <c r="D484" s="6" t="s">
        <v>7079</v>
      </c>
      <c r="E484" s="6" t="s">
        <v>8052</v>
      </c>
      <c r="F484" s="6" t="s">
        <v>8053</v>
      </c>
      <c r="G484" s="6" t="s">
        <v>3693</v>
      </c>
      <c r="H484" s="6"/>
      <c r="I484" s="6"/>
      <c r="J484" s="13">
        <v>200</v>
      </c>
      <c r="K484" s="424">
        <v>42632</v>
      </c>
      <c r="L484" s="6" t="s">
        <v>8054</v>
      </c>
      <c r="M484" s="6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</row>
    <row r="485" spans="1:112" s="64" customFormat="1" ht="12.75" hidden="1">
      <c r="A485" s="6"/>
      <c r="B485" s="81"/>
      <c r="G485" s="6" t="s">
        <v>5197</v>
      </c>
      <c r="H485" s="6"/>
      <c r="I485" s="6"/>
      <c r="J485" s="13">
        <v>6130</v>
      </c>
      <c r="K485" s="6"/>
      <c r="L485" s="6"/>
      <c r="M485" s="6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</row>
    <row r="486" spans="1:112" s="64" customFormat="1" ht="25.5" hidden="1">
      <c r="A486" s="6">
        <v>258</v>
      </c>
      <c r="B486" s="6"/>
      <c r="C486" s="6" t="s">
        <v>8055</v>
      </c>
      <c r="D486" s="6" t="s">
        <v>7421</v>
      </c>
      <c r="E486" s="6" t="s">
        <v>8056</v>
      </c>
      <c r="F486" s="6" t="s">
        <v>8057</v>
      </c>
      <c r="G486" s="6" t="s">
        <v>7683</v>
      </c>
      <c r="H486" s="13">
        <v>1475817</v>
      </c>
      <c r="I486" s="6"/>
      <c r="J486" s="6"/>
      <c r="K486" s="424">
        <v>42635</v>
      </c>
      <c r="L486" s="6" t="s">
        <v>8058</v>
      </c>
      <c r="M486" s="6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</row>
    <row r="487" spans="1:112" s="64" customFormat="1" ht="12.75" hidden="1">
      <c r="A487" s="6">
        <v>259</v>
      </c>
      <c r="B487" s="6"/>
      <c r="C487" s="6" t="s">
        <v>8055</v>
      </c>
      <c r="D487" s="6" t="s">
        <v>7421</v>
      </c>
      <c r="E487" s="6" t="s">
        <v>8059</v>
      </c>
      <c r="F487" s="6" t="s">
        <v>8060</v>
      </c>
      <c r="G487" s="6" t="s">
        <v>7683</v>
      </c>
      <c r="H487" s="13">
        <v>95307</v>
      </c>
      <c r="I487" s="6"/>
      <c r="J487" s="6"/>
      <c r="K487" s="424">
        <v>42635</v>
      </c>
      <c r="L487" s="6" t="s">
        <v>8061</v>
      </c>
      <c r="M487" s="6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</row>
    <row r="488" spans="1:112" s="64" customFormat="1" ht="25.5" hidden="1">
      <c r="A488" s="6">
        <v>260</v>
      </c>
      <c r="B488" s="6"/>
      <c r="C488" s="6" t="s">
        <v>8062</v>
      </c>
      <c r="D488" s="6" t="s">
        <v>7421</v>
      </c>
      <c r="E488" s="6" t="s">
        <v>8063</v>
      </c>
      <c r="F488" s="6" t="s">
        <v>8064</v>
      </c>
      <c r="G488" s="6" t="s">
        <v>7776</v>
      </c>
      <c r="H488" s="13">
        <v>42200</v>
      </c>
      <c r="I488" s="6"/>
      <c r="J488" s="6"/>
      <c r="K488" s="424">
        <v>42635</v>
      </c>
      <c r="L488" s="6" t="s">
        <v>8065</v>
      </c>
      <c r="M488" s="6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</row>
    <row r="489" spans="1:112" s="64" customFormat="1" ht="25.5" hidden="1">
      <c r="A489" s="6">
        <v>261</v>
      </c>
      <c r="B489" s="6"/>
      <c r="C489" s="6" t="s">
        <v>8066</v>
      </c>
      <c r="D489" s="6" t="s">
        <v>7421</v>
      </c>
      <c r="E489" s="6" t="s">
        <v>8067</v>
      </c>
      <c r="F489" s="6" t="s">
        <v>8068</v>
      </c>
      <c r="G489" s="6" t="s">
        <v>7776</v>
      </c>
      <c r="H489" s="13">
        <v>6947</v>
      </c>
      <c r="I489" s="6"/>
      <c r="J489" s="6"/>
      <c r="K489" s="424">
        <v>42635</v>
      </c>
      <c r="L489" s="6" t="s">
        <v>8069</v>
      </c>
      <c r="M489" s="6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</row>
    <row r="490" spans="1:112" s="64" customFormat="1" ht="25.5" hidden="1">
      <c r="A490" s="6">
        <v>262</v>
      </c>
      <c r="B490" s="6"/>
      <c r="C490" s="6" t="s">
        <v>7940</v>
      </c>
      <c r="D490" s="6" t="s">
        <v>7231</v>
      </c>
      <c r="E490" s="6" t="s">
        <v>7945</v>
      </c>
      <c r="F490" s="6" t="s">
        <v>8070</v>
      </c>
      <c r="G490" s="6" t="s">
        <v>3079</v>
      </c>
      <c r="H490" s="13">
        <v>22181</v>
      </c>
      <c r="I490" s="6"/>
      <c r="J490" s="6"/>
      <c r="K490" s="6" t="s">
        <v>8071</v>
      </c>
      <c r="L490" s="6" t="s">
        <v>8072</v>
      </c>
      <c r="M490" s="6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</row>
    <row r="491" spans="1:112" s="64" customFormat="1" ht="25.5" hidden="1">
      <c r="A491" s="6">
        <v>263</v>
      </c>
      <c r="B491" s="6"/>
      <c r="C491" s="6" t="s">
        <v>8073</v>
      </c>
      <c r="D491" s="6" t="s">
        <v>7231</v>
      </c>
      <c r="E491" s="6" t="s">
        <v>8074</v>
      </c>
      <c r="F491" s="6" t="s">
        <v>8075</v>
      </c>
      <c r="G491" s="6" t="s">
        <v>3693</v>
      </c>
      <c r="H491" s="6"/>
      <c r="I491" s="6"/>
      <c r="J491" s="13">
        <v>12000</v>
      </c>
      <c r="K491" s="424">
        <v>42633</v>
      </c>
      <c r="L491" s="6" t="s">
        <v>8076</v>
      </c>
      <c r="M491" s="6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</row>
    <row r="492" spans="1:112" s="64" customFormat="1" ht="25.5" hidden="1">
      <c r="A492" s="6">
        <v>264</v>
      </c>
      <c r="B492" s="6"/>
      <c r="C492" s="6" t="s">
        <v>8077</v>
      </c>
      <c r="D492" s="6" t="s">
        <v>7217</v>
      </c>
      <c r="E492" s="6" t="s">
        <v>8078</v>
      </c>
      <c r="F492" s="6" t="s">
        <v>8079</v>
      </c>
      <c r="G492" s="6" t="s">
        <v>3693</v>
      </c>
      <c r="H492" s="6"/>
      <c r="I492" s="6"/>
      <c r="J492" s="13">
        <v>800</v>
      </c>
      <c r="K492" s="424">
        <v>42633</v>
      </c>
      <c r="L492" s="6" t="s">
        <v>8080</v>
      </c>
      <c r="M492" s="6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</row>
    <row r="493" spans="1:112" s="64" customFormat="1" ht="25.5" hidden="1">
      <c r="A493" s="6">
        <v>265</v>
      </c>
      <c r="B493" s="6"/>
      <c r="C493" s="6" t="s">
        <v>8081</v>
      </c>
      <c r="D493" s="6" t="s">
        <v>7217</v>
      </c>
      <c r="E493" s="6" t="s">
        <v>8082</v>
      </c>
      <c r="F493" s="6" t="s">
        <v>8083</v>
      </c>
      <c r="G493" s="6" t="s">
        <v>3693</v>
      </c>
      <c r="H493" s="6"/>
      <c r="I493" s="6"/>
      <c r="J493" s="13">
        <v>200</v>
      </c>
      <c r="K493" s="424">
        <v>42633</v>
      </c>
      <c r="L493" s="6" t="s">
        <v>8084</v>
      </c>
      <c r="M493" s="6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</row>
    <row r="494" spans="1:112" s="64" customFormat="1" ht="12.75" hidden="1">
      <c r="A494" s="6"/>
      <c r="B494" s="81"/>
      <c r="E494" s="6"/>
      <c r="F494" s="6"/>
      <c r="G494" s="6" t="s">
        <v>3716</v>
      </c>
      <c r="H494" s="6"/>
      <c r="I494" s="6"/>
      <c r="J494" s="13">
        <v>5000</v>
      </c>
      <c r="K494" s="6"/>
      <c r="L494" s="6"/>
      <c r="M494" s="6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</row>
    <row r="495" spans="1:112" s="64" customFormat="1" ht="12.75" hidden="1">
      <c r="A495" s="6">
        <v>266</v>
      </c>
      <c r="B495" s="6"/>
      <c r="C495" s="6" t="s">
        <v>8085</v>
      </c>
      <c r="D495" s="6" t="s">
        <v>7217</v>
      </c>
      <c r="E495" s="6"/>
      <c r="F495" s="6"/>
      <c r="G495" s="6" t="s">
        <v>3693</v>
      </c>
      <c r="H495" s="6"/>
      <c r="I495" s="6"/>
      <c r="J495" s="13">
        <v>200</v>
      </c>
      <c r="K495" s="6"/>
      <c r="L495" s="6"/>
      <c r="M495" s="6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</row>
    <row r="496" spans="5:112" s="64" customFormat="1" ht="12.75" hidden="1">
      <c r="E496" s="6"/>
      <c r="F496" s="6"/>
      <c r="G496" s="6" t="s">
        <v>3716</v>
      </c>
      <c r="H496" s="6"/>
      <c r="I496" s="6"/>
      <c r="J496" s="13">
        <v>5000</v>
      </c>
      <c r="K496" s="6"/>
      <c r="L496" s="6"/>
      <c r="M496" s="6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</row>
    <row r="497" spans="1:112" s="64" customFormat="1" ht="25.5" hidden="1">
      <c r="A497" s="6">
        <v>267</v>
      </c>
      <c r="B497" s="6"/>
      <c r="C497" s="6" t="s">
        <v>8086</v>
      </c>
      <c r="D497" s="6" t="s">
        <v>7397</v>
      </c>
      <c r="E497" s="6" t="s">
        <v>8087</v>
      </c>
      <c r="F497" s="6" t="s">
        <v>8088</v>
      </c>
      <c r="G497" s="6" t="s">
        <v>3733</v>
      </c>
      <c r="H497" s="13">
        <v>3000</v>
      </c>
      <c r="I497" s="6"/>
      <c r="J497" s="6"/>
      <c r="K497" s="424">
        <v>42636</v>
      </c>
      <c r="L497" s="6" t="s">
        <v>8089</v>
      </c>
      <c r="M497" s="6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</row>
    <row r="498" spans="1:112" s="64" customFormat="1" ht="12.75" hidden="1">
      <c r="A498" s="6"/>
      <c r="B498" s="6"/>
      <c r="C498" s="6"/>
      <c r="D498" s="6"/>
      <c r="E498" s="6"/>
      <c r="F498" s="6"/>
      <c r="G498" s="6" t="s">
        <v>3693</v>
      </c>
      <c r="H498" s="13">
        <v>200</v>
      </c>
      <c r="I498" s="6"/>
      <c r="J498" s="6"/>
      <c r="K498" s="6"/>
      <c r="L498" s="6"/>
      <c r="M498" s="6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</row>
    <row r="499" spans="1:112" s="64" customFormat="1" ht="25.5" hidden="1">
      <c r="A499" s="6"/>
      <c r="B499" s="6"/>
      <c r="C499" s="6" t="s">
        <v>8090</v>
      </c>
      <c r="D499" s="6" t="s">
        <v>7397</v>
      </c>
      <c r="E499" s="6"/>
      <c r="F499" s="6"/>
      <c r="G499" s="6" t="s">
        <v>3733</v>
      </c>
      <c r="H499" s="13">
        <v>3000</v>
      </c>
      <c r="I499" s="6"/>
      <c r="J499" s="6"/>
      <c r="K499" s="6"/>
      <c r="L499" s="6"/>
      <c r="M499" s="6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</row>
    <row r="500" spans="1:112" s="64" customFormat="1" ht="12.75" hidden="1">
      <c r="A500" s="6"/>
      <c r="B500" s="6"/>
      <c r="C500" s="6"/>
      <c r="D500" s="6"/>
      <c r="E500" s="6"/>
      <c r="F500" s="6"/>
      <c r="G500" s="6" t="s">
        <v>3693</v>
      </c>
      <c r="H500" s="13">
        <v>200</v>
      </c>
      <c r="I500" s="6"/>
      <c r="J500" s="6"/>
      <c r="K500" s="6"/>
      <c r="L500" s="6"/>
      <c r="M500" s="6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</row>
    <row r="501" spans="1:112" s="64" customFormat="1" ht="25.5" hidden="1">
      <c r="A501" s="6"/>
      <c r="B501" s="6"/>
      <c r="C501" s="6" t="s">
        <v>8091</v>
      </c>
      <c r="D501" s="6" t="s">
        <v>7397</v>
      </c>
      <c r="E501" s="6"/>
      <c r="F501" s="6"/>
      <c r="G501" s="6" t="s">
        <v>3733</v>
      </c>
      <c r="H501" s="13">
        <v>3000</v>
      </c>
      <c r="I501" s="6"/>
      <c r="J501" s="6"/>
      <c r="K501" s="6"/>
      <c r="L501" s="6"/>
      <c r="M501" s="6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</row>
    <row r="502" spans="1:112" s="64" customFormat="1" ht="12.75" hidden="1">
      <c r="A502" s="6"/>
      <c r="B502" s="6"/>
      <c r="C502" s="6"/>
      <c r="D502" s="6"/>
      <c r="E502" s="6"/>
      <c r="F502" s="6"/>
      <c r="G502" s="6" t="s">
        <v>3693</v>
      </c>
      <c r="H502" s="13">
        <v>200</v>
      </c>
      <c r="I502" s="6"/>
      <c r="J502" s="6"/>
      <c r="K502" s="6"/>
      <c r="L502" s="6"/>
      <c r="M502" s="6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</row>
    <row r="503" spans="1:112" s="64" customFormat="1" ht="25.5" hidden="1">
      <c r="A503" s="6"/>
      <c r="B503" s="6"/>
      <c r="C503" s="6" t="s">
        <v>7169</v>
      </c>
      <c r="D503" s="6" t="s">
        <v>7397</v>
      </c>
      <c r="E503" s="6"/>
      <c r="F503" s="6"/>
      <c r="G503" s="6" t="s">
        <v>3733</v>
      </c>
      <c r="H503" s="13">
        <v>5000</v>
      </c>
      <c r="I503" s="6"/>
      <c r="J503" s="6"/>
      <c r="K503" s="6"/>
      <c r="L503" s="6"/>
      <c r="M503" s="6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</row>
    <row r="504" spans="1:112" s="64" customFormat="1" ht="12.75" hidden="1">
      <c r="A504" s="6"/>
      <c r="B504" s="6"/>
      <c r="C504" s="6"/>
      <c r="D504" s="6"/>
      <c r="E504" s="6"/>
      <c r="F504" s="6"/>
      <c r="G504" s="6" t="s">
        <v>3693</v>
      </c>
      <c r="H504" s="13">
        <v>200</v>
      </c>
      <c r="I504" s="6"/>
      <c r="J504" s="6"/>
      <c r="K504" s="6"/>
      <c r="L504" s="6"/>
      <c r="M504" s="6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</row>
    <row r="505" spans="1:112" s="64" customFormat="1" ht="25.5" hidden="1">
      <c r="A505" s="6"/>
      <c r="B505" s="6"/>
      <c r="C505" s="6" t="s">
        <v>8092</v>
      </c>
      <c r="D505" s="6" t="s">
        <v>7397</v>
      </c>
      <c r="E505" s="6"/>
      <c r="F505" s="6"/>
      <c r="G505" s="6" t="s">
        <v>3733</v>
      </c>
      <c r="H505" s="13">
        <v>5000</v>
      </c>
      <c r="I505" s="6"/>
      <c r="J505" s="6"/>
      <c r="K505" s="6"/>
      <c r="L505" s="6"/>
      <c r="M505" s="6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81"/>
      <c r="CL505" s="8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81"/>
      <c r="DD505" s="81"/>
      <c r="DE505" s="81"/>
      <c r="DF505" s="81"/>
      <c r="DG505" s="81"/>
      <c r="DH505" s="81"/>
    </row>
    <row r="506" spans="1:112" s="64" customFormat="1" ht="12.75" hidden="1">
      <c r="A506" s="6"/>
      <c r="B506" s="6"/>
      <c r="C506" s="6"/>
      <c r="D506" s="6"/>
      <c r="E506" s="6"/>
      <c r="F506" s="6"/>
      <c r="G506" s="6" t="s">
        <v>3693</v>
      </c>
      <c r="H506" s="13">
        <v>200</v>
      </c>
      <c r="I506" s="6"/>
      <c r="J506" s="6"/>
      <c r="K506" s="6"/>
      <c r="L506" s="6"/>
      <c r="M506" s="6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</row>
    <row r="507" spans="1:112" s="64" customFormat="1" ht="12.75" hidden="1">
      <c r="A507" s="6"/>
      <c r="B507" s="6"/>
      <c r="C507" s="6" t="s">
        <v>8093</v>
      </c>
      <c r="D507" s="6" t="s">
        <v>7397</v>
      </c>
      <c r="E507" s="6"/>
      <c r="F507" s="6"/>
      <c r="G507" s="6" t="s">
        <v>3733</v>
      </c>
      <c r="H507" s="13">
        <v>5000</v>
      </c>
      <c r="I507" s="6"/>
      <c r="J507" s="6"/>
      <c r="K507" s="6"/>
      <c r="L507" s="6"/>
      <c r="M507" s="6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81"/>
      <c r="CL507" s="8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81"/>
      <c r="CX507" s="81"/>
      <c r="CY507" s="81"/>
      <c r="CZ507" s="81"/>
      <c r="DA507" s="81"/>
      <c r="DB507" s="81"/>
      <c r="DC507" s="81"/>
      <c r="DD507" s="81"/>
      <c r="DE507" s="81"/>
      <c r="DF507" s="81"/>
      <c r="DG507" s="81"/>
      <c r="DH507" s="81"/>
    </row>
    <row r="508" spans="1:112" s="64" customFormat="1" ht="12.75" hidden="1">
      <c r="A508" s="6"/>
      <c r="B508" s="6"/>
      <c r="C508" s="6"/>
      <c r="D508" s="6"/>
      <c r="E508" s="6"/>
      <c r="F508" s="6"/>
      <c r="G508" s="6" t="s">
        <v>3693</v>
      </c>
      <c r="H508" s="13">
        <v>200</v>
      </c>
      <c r="I508" s="6"/>
      <c r="J508" s="6"/>
      <c r="K508" s="6"/>
      <c r="L508" s="6"/>
      <c r="M508" s="6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81"/>
      <c r="CL508" s="8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81"/>
      <c r="CX508" s="81"/>
      <c r="CY508" s="81"/>
      <c r="CZ508" s="81"/>
      <c r="DA508" s="81"/>
      <c r="DB508" s="81"/>
      <c r="DC508" s="81"/>
      <c r="DD508" s="81"/>
      <c r="DE508" s="81"/>
      <c r="DF508" s="81"/>
      <c r="DG508" s="81"/>
      <c r="DH508" s="81"/>
    </row>
    <row r="509" spans="1:112" s="64" customFormat="1" ht="12.75" hidden="1">
      <c r="A509" s="6"/>
      <c r="B509" s="6"/>
      <c r="C509" s="6"/>
      <c r="D509" s="6"/>
      <c r="E509" s="6"/>
      <c r="F509" s="6"/>
      <c r="G509" s="6" t="s">
        <v>4412</v>
      </c>
      <c r="H509" s="13">
        <v>2000</v>
      </c>
      <c r="I509" s="6"/>
      <c r="J509" s="6"/>
      <c r="K509" s="6"/>
      <c r="L509" s="6"/>
      <c r="M509" s="6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81"/>
      <c r="CM509" s="81"/>
      <c r="CN509" s="81"/>
      <c r="CO509" s="81"/>
      <c r="CP509" s="81"/>
      <c r="CQ509" s="81"/>
      <c r="CR509" s="81"/>
      <c r="CS509" s="81"/>
      <c r="CT509" s="81"/>
      <c r="CU509" s="81"/>
      <c r="CV509" s="81"/>
      <c r="CW509" s="81"/>
      <c r="CX509" s="81"/>
      <c r="CY509" s="81"/>
      <c r="CZ509" s="81"/>
      <c r="DA509" s="81"/>
      <c r="DB509" s="81"/>
      <c r="DC509" s="81"/>
      <c r="DD509" s="81"/>
      <c r="DE509" s="81"/>
      <c r="DF509" s="81"/>
      <c r="DG509" s="81"/>
      <c r="DH509" s="81"/>
    </row>
    <row r="510" spans="1:112" s="64" customFormat="1" ht="25.5" hidden="1">
      <c r="A510" s="6">
        <v>268</v>
      </c>
      <c r="B510" s="6"/>
      <c r="C510" s="6" t="s">
        <v>8094</v>
      </c>
      <c r="D510" s="6" t="s">
        <v>7139</v>
      </c>
      <c r="E510" s="6" t="s">
        <v>8095</v>
      </c>
      <c r="F510" s="6" t="s">
        <v>8096</v>
      </c>
      <c r="G510" s="6" t="s">
        <v>7683</v>
      </c>
      <c r="H510" s="13">
        <v>4098</v>
      </c>
      <c r="I510" s="6"/>
      <c r="J510" s="6"/>
      <c r="K510" s="424">
        <v>42639</v>
      </c>
      <c r="L510" s="6" t="s">
        <v>8097</v>
      </c>
      <c r="M510" s="6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</row>
    <row r="511" spans="1:112" s="64" customFormat="1" ht="12.75" hidden="1">
      <c r="A511" s="6">
        <v>269</v>
      </c>
      <c r="B511" s="6"/>
      <c r="C511" s="6" t="s">
        <v>8098</v>
      </c>
      <c r="D511" s="6" t="s">
        <v>7820</v>
      </c>
      <c r="E511" s="6" t="s">
        <v>8099</v>
      </c>
      <c r="F511" s="6" t="s">
        <v>8100</v>
      </c>
      <c r="G511" s="6" t="s">
        <v>3733</v>
      </c>
      <c r="H511" s="13">
        <v>3000</v>
      </c>
      <c r="I511" s="6"/>
      <c r="J511" s="6"/>
      <c r="K511" s="424">
        <v>42639</v>
      </c>
      <c r="L511" s="6" t="s">
        <v>8101</v>
      </c>
      <c r="M511" s="6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</row>
    <row r="512" spans="1:112" s="64" customFormat="1" ht="12.75" hidden="1">
      <c r="A512" s="6"/>
      <c r="B512" s="6"/>
      <c r="C512" s="6" t="s">
        <v>8102</v>
      </c>
      <c r="D512" s="6" t="s">
        <v>7820</v>
      </c>
      <c r="E512" s="6"/>
      <c r="F512" s="6"/>
      <c r="G512" s="6" t="s">
        <v>3793</v>
      </c>
      <c r="H512" s="13">
        <v>200</v>
      </c>
      <c r="I512" s="6"/>
      <c r="J512" s="6"/>
      <c r="K512" s="6"/>
      <c r="L512" s="6"/>
      <c r="M512" s="6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</row>
    <row r="513" spans="1:112" s="64" customFormat="1" ht="12.75" hidden="1">
      <c r="A513" s="6"/>
      <c r="B513" s="6"/>
      <c r="C513" s="6"/>
      <c r="D513" s="6"/>
      <c r="E513" s="6"/>
      <c r="F513" s="6"/>
      <c r="G513" s="6" t="s">
        <v>3733</v>
      </c>
      <c r="H513" s="13">
        <v>3000</v>
      </c>
      <c r="I513" s="6"/>
      <c r="J513" s="6"/>
      <c r="K513" s="6"/>
      <c r="L513" s="6"/>
      <c r="M513" s="6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</row>
    <row r="514" spans="1:112" s="64" customFormat="1" ht="25.5" hidden="1">
      <c r="A514" s="6"/>
      <c r="B514" s="6"/>
      <c r="C514" s="6" t="s">
        <v>8103</v>
      </c>
      <c r="D514" s="6" t="s">
        <v>7820</v>
      </c>
      <c r="E514" s="6"/>
      <c r="F514" s="6"/>
      <c r="G514" s="6" t="s">
        <v>3793</v>
      </c>
      <c r="H514" s="13">
        <v>200</v>
      </c>
      <c r="I514" s="6"/>
      <c r="J514" s="6"/>
      <c r="K514" s="6"/>
      <c r="L514" s="6"/>
      <c r="M514" s="6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</row>
    <row r="515" spans="1:112" s="64" customFormat="1" ht="12.75" hidden="1">
      <c r="A515" s="6"/>
      <c r="B515" s="6"/>
      <c r="C515" s="6"/>
      <c r="D515" s="6"/>
      <c r="E515" s="6"/>
      <c r="F515" s="6"/>
      <c r="G515" s="6" t="s">
        <v>3733</v>
      </c>
      <c r="H515" s="13">
        <v>3000</v>
      </c>
      <c r="I515" s="6"/>
      <c r="J515" s="6"/>
      <c r="K515" s="6"/>
      <c r="L515" s="6"/>
      <c r="M515" s="6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</row>
    <row r="516" spans="1:112" s="64" customFormat="1" ht="12.75" hidden="1">
      <c r="A516" s="6"/>
      <c r="B516" s="6"/>
      <c r="C516" s="6" t="s">
        <v>8104</v>
      </c>
      <c r="D516" s="6" t="s">
        <v>7820</v>
      </c>
      <c r="E516" s="6"/>
      <c r="F516" s="6"/>
      <c r="G516" s="6" t="s">
        <v>3733</v>
      </c>
      <c r="H516" s="13">
        <v>3000</v>
      </c>
      <c r="I516" s="6"/>
      <c r="J516" s="6"/>
      <c r="K516" s="6"/>
      <c r="L516" s="6"/>
      <c r="M516" s="6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  <c r="CF516" s="81"/>
      <c r="CG516" s="81"/>
      <c r="CH516" s="81"/>
      <c r="CI516" s="81"/>
      <c r="CJ516" s="81"/>
      <c r="CK516" s="81"/>
      <c r="CL516" s="81"/>
      <c r="CM516" s="81"/>
      <c r="CN516" s="81"/>
      <c r="CO516" s="81"/>
      <c r="CP516" s="81"/>
      <c r="CQ516" s="81"/>
      <c r="CR516" s="81"/>
      <c r="CS516" s="81"/>
      <c r="CT516" s="81"/>
      <c r="CU516" s="81"/>
      <c r="CV516" s="8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</row>
    <row r="517" spans="1:112" s="64" customFormat="1" ht="12.75" hidden="1">
      <c r="A517" s="6"/>
      <c r="B517" s="6"/>
      <c r="C517" s="6" t="s">
        <v>8105</v>
      </c>
      <c r="D517" s="6" t="s">
        <v>7820</v>
      </c>
      <c r="E517" s="6"/>
      <c r="F517" s="6"/>
      <c r="G517" s="6" t="s">
        <v>3793</v>
      </c>
      <c r="H517" s="13">
        <v>200</v>
      </c>
      <c r="I517" s="6"/>
      <c r="J517" s="6"/>
      <c r="K517" s="6"/>
      <c r="L517" s="6"/>
      <c r="M517" s="6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</row>
    <row r="518" spans="1:112" s="64" customFormat="1" ht="12.75" hidden="1">
      <c r="A518" s="6"/>
      <c r="B518" s="6"/>
      <c r="C518" s="6"/>
      <c r="D518" s="6"/>
      <c r="E518" s="6"/>
      <c r="F518" s="6"/>
      <c r="G518" s="6" t="s">
        <v>3733</v>
      </c>
      <c r="H518" s="13">
        <v>3000</v>
      </c>
      <c r="I518" s="6"/>
      <c r="J518" s="6"/>
      <c r="K518" s="6"/>
      <c r="L518" s="6"/>
      <c r="M518" s="6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81"/>
      <c r="DA518" s="81"/>
      <c r="DB518" s="81"/>
      <c r="DC518" s="81"/>
      <c r="DD518" s="81"/>
      <c r="DE518" s="81"/>
      <c r="DF518" s="81"/>
      <c r="DG518" s="81"/>
      <c r="DH518" s="81"/>
    </row>
    <row r="519" spans="1:112" s="64" customFormat="1" ht="12.75" hidden="1">
      <c r="A519" s="6">
        <v>270</v>
      </c>
      <c r="B519" s="6"/>
      <c r="C519" s="6" t="s">
        <v>8106</v>
      </c>
      <c r="D519" s="6" t="s">
        <v>7820</v>
      </c>
      <c r="E519" s="6" t="s">
        <v>8107</v>
      </c>
      <c r="F519" s="6" t="s">
        <v>8108</v>
      </c>
      <c r="G519" s="6" t="s">
        <v>3733</v>
      </c>
      <c r="H519" s="13">
        <v>2900</v>
      </c>
      <c r="I519" s="6"/>
      <c r="J519" s="6"/>
      <c r="K519" s="424">
        <v>42639</v>
      </c>
      <c r="L519" s="6" t="s">
        <v>8109</v>
      </c>
      <c r="M519" s="6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  <c r="CF519" s="81"/>
      <c r="CG519" s="81"/>
      <c r="CH519" s="81"/>
      <c r="CI519" s="81"/>
      <c r="CJ519" s="81"/>
      <c r="CK519" s="81"/>
      <c r="CL519" s="81"/>
      <c r="CM519" s="81"/>
      <c r="CN519" s="81"/>
      <c r="CO519" s="81"/>
      <c r="CP519" s="81"/>
      <c r="CQ519" s="81"/>
      <c r="CR519" s="81"/>
      <c r="CS519" s="81"/>
      <c r="CT519" s="81"/>
      <c r="CU519" s="81"/>
      <c r="CV519" s="8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</row>
    <row r="520" spans="1:112" s="64" customFormat="1" ht="25.5" hidden="1">
      <c r="A520" s="6"/>
      <c r="B520" s="6"/>
      <c r="C520" s="6" t="s">
        <v>8110</v>
      </c>
      <c r="D520" s="6" t="s">
        <v>7820</v>
      </c>
      <c r="E520" s="6"/>
      <c r="F520" s="6"/>
      <c r="G520" s="6" t="s">
        <v>3793</v>
      </c>
      <c r="H520" s="13">
        <v>200</v>
      </c>
      <c r="I520" s="6"/>
      <c r="J520" s="6"/>
      <c r="K520" s="6"/>
      <c r="L520" s="6"/>
      <c r="M520" s="6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</row>
    <row r="521" spans="1:112" s="64" customFormat="1" ht="12.75" hidden="1">
      <c r="A521" s="6"/>
      <c r="B521" s="6"/>
      <c r="C521" s="6"/>
      <c r="D521" s="6"/>
      <c r="E521" s="6"/>
      <c r="F521" s="6"/>
      <c r="G521" s="6" t="s">
        <v>3733</v>
      </c>
      <c r="H521" s="13">
        <v>5000</v>
      </c>
      <c r="I521" s="6"/>
      <c r="J521" s="6"/>
      <c r="K521" s="6"/>
      <c r="L521" s="6"/>
      <c r="M521" s="6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  <c r="CF521" s="81"/>
      <c r="CG521" s="81"/>
      <c r="CH521" s="81"/>
      <c r="CI521" s="81"/>
      <c r="CJ521" s="81"/>
      <c r="CK521" s="81"/>
      <c r="CL521" s="81"/>
      <c r="CM521" s="81"/>
      <c r="CN521" s="81"/>
      <c r="CO521" s="81"/>
      <c r="CP521" s="81"/>
      <c r="CQ521" s="81"/>
      <c r="CR521" s="81"/>
      <c r="CS521" s="81"/>
      <c r="CT521" s="81"/>
      <c r="CU521" s="81"/>
      <c r="CV521" s="81"/>
      <c r="CW521" s="81"/>
      <c r="CX521" s="81"/>
      <c r="CY521" s="81"/>
      <c r="CZ521" s="81"/>
      <c r="DA521" s="81"/>
      <c r="DB521" s="81"/>
      <c r="DC521" s="81"/>
      <c r="DD521" s="81"/>
      <c r="DE521" s="81"/>
      <c r="DF521" s="81"/>
      <c r="DG521" s="81"/>
      <c r="DH521" s="81"/>
    </row>
    <row r="522" spans="1:112" s="64" customFormat="1" ht="25.5" hidden="1">
      <c r="A522" s="6"/>
      <c r="B522" s="6"/>
      <c r="C522" s="6" t="s">
        <v>8111</v>
      </c>
      <c r="D522" s="6" t="s">
        <v>7820</v>
      </c>
      <c r="E522" s="6"/>
      <c r="F522" s="6"/>
      <c r="G522" s="6" t="s">
        <v>3793</v>
      </c>
      <c r="H522" s="13">
        <v>200</v>
      </c>
      <c r="I522" s="6"/>
      <c r="J522" s="6"/>
      <c r="K522" s="6"/>
      <c r="L522" s="6"/>
      <c r="M522" s="6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</row>
    <row r="523" spans="1:112" s="64" customFormat="1" ht="12.75" hidden="1">
      <c r="A523" s="6"/>
      <c r="B523" s="6"/>
      <c r="C523" s="6"/>
      <c r="D523" s="6"/>
      <c r="E523" s="6"/>
      <c r="F523" s="6"/>
      <c r="G523" s="6" t="s">
        <v>3733</v>
      </c>
      <c r="H523" s="13">
        <v>5000</v>
      </c>
      <c r="I523" s="6"/>
      <c r="J523" s="6"/>
      <c r="K523" s="6"/>
      <c r="L523" s="6"/>
      <c r="M523" s="6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</row>
    <row r="524" spans="1:112" s="64" customFormat="1" ht="25.5" hidden="1">
      <c r="A524" s="6">
        <v>271</v>
      </c>
      <c r="B524" s="6"/>
      <c r="C524" s="6" t="s">
        <v>8112</v>
      </c>
      <c r="D524" s="6" t="s">
        <v>8113</v>
      </c>
      <c r="E524" s="6" t="s">
        <v>7811</v>
      </c>
      <c r="F524" s="6" t="s">
        <v>8114</v>
      </c>
      <c r="G524" s="6" t="s">
        <v>3733</v>
      </c>
      <c r="H524" s="13">
        <v>3000</v>
      </c>
      <c r="I524" s="6"/>
      <c r="J524" s="6"/>
      <c r="K524" s="424">
        <v>42641</v>
      </c>
      <c r="L524" s="6" t="s">
        <v>8115</v>
      </c>
      <c r="M524" s="6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  <c r="CF524" s="81"/>
      <c r="CG524" s="81"/>
      <c r="CH524" s="81"/>
      <c r="CI524" s="81"/>
      <c r="CJ524" s="81"/>
      <c r="CK524" s="81"/>
      <c r="CL524" s="81"/>
      <c r="CM524" s="81"/>
      <c r="CN524" s="81"/>
      <c r="CO524" s="81"/>
      <c r="CP524" s="81"/>
      <c r="CQ524" s="81"/>
      <c r="CR524" s="81"/>
      <c r="CS524" s="81"/>
      <c r="CT524" s="81"/>
      <c r="CU524" s="81"/>
      <c r="CV524" s="81"/>
      <c r="CW524" s="81"/>
      <c r="CX524" s="81"/>
      <c r="CY524" s="81"/>
      <c r="CZ524" s="81"/>
      <c r="DA524" s="81"/>
      <c r="DB524" s="81"/>
      <c r="DC524" s="81"/>
      <c r="DD524" s="81"/>
      <c r="DE524" s="81"/>
      <c r="DF524" s="81"/>
      <c r="DG524" s="81"/>
      <c r="DH524" s="81"/>
    </row>
    <row r="525" spans="1:112" s="64" customFormat="1" ht="12.75" hidden="1">
      <c r="A525" s="6"/>
      <c r="B525" s="6"/>
      <c r="C525" s="6"/>
      <c r="D525" s="6"/>
      <c r="E525" s="6"/>
      <c r="F525" s="434"/>
      <c r="G525" s="6" t="s">
        <v>3793</v>
      </c>
      <c r="H525" s="13">
        <v>200</v>
      </c>
      <c r="I525" s="6"/>
      <c r="J525" s="6"/>
      <c r="K525" s="6"/>
      <c r="L525" s="6"/>
      <c r="M525" s="6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  <c r="CF525" s="81"/>
      <c r="CG525" s="81"/>
      <c r="CH525" s="81"/>
      <c r="CI525" s="81"/>
      <c r="CJ525" s="81"/>
      <c r="CK525" s="81"/>
      <c r="CL525" s="81"/>
      <c r="CM525" s="81"/>
      <c r="CN525" s="81"/>
      <c r="CO525" s="81"/>
      <c r="CP525" s="81"/>
      <c r="CQ525" s="81"/>
      <c r="CR525" s="81"/>
      <c r="CS525" s="81"/>
      <c r="CT525" s="81"/>
      <c r="CU525" s="81"/>
      <c r="CV525" s="81"/>
      <c r="CW525" s="81"/>
      <c r="CX525" s="81"/>
      <c r="CY525" s="81"/>
      <c r="CZ525" s="81"/>
      <c r="DA525" s="81"/>
      <c r="DB525" s="81"/>
      <c r="DC525" s="81"/>
      <c r="DD525" s="81"/>
      <c r="DE525" s="81"/>
      <c r="DF525" s="81"/>
      <c r="DG525" s="81"/>
      <c r="DH525" s="81"/>
    </row>
    <row r="526" spans="1:112" s="64" customFormat="1" ht="25.5" hidden="1">
      <c r="A526" s="6">
        <v>272</v>
      </c>
      <c r="B526" s="6"/>
      <c r="C526" s="6" t="s">
        <v>8116</v>
      </c>
      <c r="D526" s="6" t="s">
        <v>246</v>
      </c>
      <c r="E526" s="6" t="s">
        <v>7787</v>
      </c>
      <c r="F526" s="428" t="s">
        <v>8117</v>
      </c>
      <c r="G526" s="6" t="s">
        <v>3733</v>
      </c>
      <c r="H526" s="13">
        <v>4650</v>
      </c>
      <c r="I526" s="6"/>
      <c r="J526" s="6"/>
      <c r="K526" s="424">
        <v>43390</v>
      </c>
      <c r="L526" s="6" t="s">
        <v>8118</v>
      </c>
      <c r="M526" s="6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1"/>
      <c r="CH526" s="81"/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81"/>
      <c r="DA526" s="81"/>
      <c r="DB526" s="81"/>
      <c r="DC526" s="81"/>
      <c r="DD526" s="81"/>
      <c r="DE526" s="81"/>
      <c r="DF526" s="81"/>
      <c r="DG526" s="81"/>
      <c r="DH526" s="81"/>
    </row>
    <row r="527" spans="1:112" s="438" customFormat="1" ht="12.75" hidden="1">
      <c r="A527" s="435">
        <v>273</v>
      </c>
      <c r="B527" s="435"/>
      <c r="C527" s="435" t="s">
        <v>8119</v>
      </c>
      <c r="D527" s="435" t="s">
        <v>7231</v>
      </c>
      <c r="E527" s="435" t="s">
        <v>8120</v>
      </c>
      <c r="F527" s="435" t="s">
        <v>8121</v>
      </c>
      <c r="G527" s="435" t="s">
        <v>3733</v>
      </c>
      <c r="H527" s="435">
        <v>4200</v>
      </c>
      <c r="I527" s="435"/>
      <c r="J527" s="435"/>
      <c r="K527" s="436">
        <v>42678</v>
      </c>
      <c r="L527" s="435" t="s">
        <v>8122</v>
      </c>
      <c r="M527" s="435"/>
      <c r="N527" s="437"/>
      <c r="O527" s="437"/>
      <c r="P527" s="437"/>
      <c r="Q527" s="437"/>
      <c r="R527" s="437"/>
      <c r="S527" s="437"/>
      <c r="T527" s="437"/>
      <c r="U527" s="437"/>
      <c r="V527" s="437"/>
      <c r="W527" s="437"/>
      <c r="X527" s="437"/>
      <c r="Y527" s="437"/>
      <c r="Z527" s="437"/>
      <c r="AA527" s="437"/>
      <c r="AB527" s="437"/>
      <c r="AC527" s="437"/>
      <c r="AD527" s="437"/>
      <c r="AE527" s="437"/>
      <c r="AF527" s="437"/>
      <c r="AG527" s="437"/>
      <c r="AH527" s="437"/>
      <c r="AI527" s="437"/>
      <c r="AJ527" s="437"/>
      <c r="AK527" s="437"/>
      <c r="AL527" s="437"/>
      <c r="AM527" s="437"/>
      <c r="AN527" s="437"/>
      <c r="AO527" s="437"/>
      <c r="AP527" s="437"/>
      <c r="AQ527" s="437"/>
      <c r="AR527" s="437"/>
      <c r="AS527" s="437"/>
      <c r="AT527" s="437"/>
      <c r="AU527" s="437"/>
      <c r="AV527" s="437"/>
      <c r="AW527" s="437"/>
      <c r="AX527" s="437"/>
      <c r="AY527" s="437"/>
      <c r="AZ527" s="437"/>
      <c r="BA527" s="437"/>
      <c r="BB527" s="437"/>
      <c r="BC527" s="437"/>
      <c r="BD527" s="437"/>
      <c r="BE527" s="437"/>
      <c r="BF527" s="437"/>
      <c r="BG527" s="437"/>
      <c r="BH527" s="437"/>
      <c r="BI527" s="437"/>
      <c r="BJ527" s="437"/>
      <c r="BK527" s="437"/>
      <c r="BL527" s="437"/>
      <c r="BM527" s="437"/>
      <c r="BN527" s="437"/>
      <c r="BO527" s="437"/>
      <c r="BP527" s="437"/>
      <c r="BQ527" s="437"/>
      <c r="BR527" s="437"/>
      <c r="BS527" s="437"/>
      <c r="BT527" s="437"/>
      <c r="BU527" s="437"/>
      <c r="BV527" s="437"/>
      <c r="BW527" s="437"/>
      <c r="BX527" s="437"/>
      <c r="BY527" s="437"/>
      <c r="BZ527" s="437"/>
      <c r="CA527" s="437"/>
      <c r="CB527" s="437"/>
      <c r="CC527" s="437"/>
      <c r="CD527" s="437"/>
      <c r="CE527" s="437"/>
      <c r="CF527" s="437"/>
      <c r="CG527" s="437"/>
      <c r="CH527" s="437"/>
      <c r="CI527" s="437"/>
      <c r="CJ527" s="437"/>
      <c r="CK527" s="437"/>
      <c r="CL527" s="437"/>
      <c r="CM527" s="437"/>
      <c r="CN527" s="437"/>
      <c r="CO527" s="437"/>
      <c r="CP527" s="437"/>
      <c r="CQ527" s="437"/>
      <c r="CR527" s="437"/>
      <c r="CS527" s="437"/>
      <c r="CT527" s="437"/>
      <c r="CU527" s="437"/>
      <c r="CV527" s="437"/>
      <c r="CW527" s="437"/>
      <c r="CX527" s="437"/>
      <c r="CY527" s="437"/>
      <c r="CZ527" s="437"/>
      <c r="DA527" s="437"/>
      <c r="DB527" s="437"/>
      <c r="DC527" s="437"/>
      <c r="DD527" s="437"/>
      <c r="DE527" s="437"/>
      <c r="DF527" s="437"/>
      <c r="DG527" s="437"/>
      <c r="DH527" s="437"/>
    </row>
    <row r="528" spans="1:112" s="64" customFormat="1" ht="12.75" hidden="1">
      <c r="A528" s="6">
        <v>274</v>
      </c>
      <c r="B528" s="6"/>
      <c r="C528" s="6" t="s">
        <v>7205</v>
      </c>
      <c r="D528" s="6" t="s">
        <v>246</v>
      </c>
      <c r="E528" s="6" t="s">
        <v>8123</v>
      </c>
      <c r="F528" s="6" t="s">
        <v>7207</v>
      </c>
      <c r="G528" s="6" t="s">
        <v>4412</v>
      </c>
      <c r="H528" s="6"/>
      <c r="I528" s="6"/>
      <c r="J528" s="6">
        <v>13325</v>
      </c>
      <c r="K528" s="424">
        <v>42692</v>
      </c>
      <c r="L528" s="6" t="s">
        <v>8124</v>
      </c>
      <c r="M528" s="6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  <c r="CF528" s="81"/>
      <c r="CG528" s="81"/>
      <c r="CH528" s="81"/>
      <c r="CI528" s="81"/>
      <c r="CJ528" s="81"/>
      <c r="CK528" s="81"/>
      <c r="CL528" s="81"/>
      <c r="CM528" s="81"/>
      <c r="CN528" s="81"/>
      <c r="CO528" s="81"/>
      <c r="CP528" s="81"/>
      <c r="CQ528" s="81"/>
      <c r="CR528" s="81"/>
      <c r="CS528" s="81"/>
      <c r="CT528" s="81"/>
      <c r="CU528" s="81"/>
      <c r="CV528" s="81"/>
      <c r="CW528" s="81"/>
      <c r="CX528" s="81"/>
      <c r="CY528" s="81"/>
      <c r="CZ528" s="81"/>
      <c r="DA528" s="81"/>
      <c r="DB528" s="81"/>
      <c r="DC528" s="81"/>
      <c r="DD528" s="81"/>
      <c r="DE528" s="81"/>
      <c r="DF528" s="81"/>
      <c r="DG528" s="81"/>
      <c r="DH528" s="81"/>
    </row>
    <row r="529" spans="1:112" s="64" customFormat="1" ht="25.5" hidden="1">
      <c r="A529" s="6">
        <v>275</v>
      </c>
      <c r="B529" s="6"/>
      <c r="C529" s="6" t="s">
        <v>8125</v>
      </c>
      <c r="D529" s="6" t="s">
        <v>7315</v>
      </c>
      <c r="E529" s="6" t="s">
        <v>8126</v>
      </c>
      <c r="F529" s="6" t="s">
        <v>8127</v>
      </c>
      <c r="G529" s="6" t="s">
        <v>7683</v>
      </c>
      <c r="H529" s="6">
        <v>1455478</v>
      </c>
      <c r="I529" s="6"/>
      <c r="J529" s="6"/>
      <c r="K529" s="424">
        <v>42692</v>
      </c>
      <c r="L529" s="6" t="s">
        <v>8128</v>
      </c>
      <c r="M529" s="6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  <c r="CF529" s="81"/>
      <c r="CG529" s="81"/>
      <c r="CH529" s="81"/>
      <c r="CI529" s="81"/>
      <c r="CJ529" s="81"/>
      <c r="CK529" s="81"/>
      <c r="CL529" s="81"/>
      <c r="CM529" s="81"/>
      <c r="CN529" s="81"/>
      <c r="CO529" s="81"/>
      <c r="CP529" s="81"/>
      <c r="CQ529" s="81"/>
      <c r="CR529" s="81"/>
      <c r="CS529" s="81"/>
      <c r="CT529" s="81"/>
      <c r="CU529" s="81"/>
      <c r="CV529" s="81"/>
      <c r="CW529" s="81"/>
      <c r="CX529" s="81"/>
      <c r="CY529" s="81"/>
      <c r="CZ529" s="81"/>
      <c r="DA529" s="81"/>
      <c r="DB529" s="81"/>
      <c r="DC529" s="81"/>
      <c r="DD529" s="81"/>
      <c r="DE529" s="81"/>
      <c r="DF529" s="81"/>
      <c r="DG529" s="81"/>
      <c r="DH529" s="81"/>
    </row>
    <row r="530" spans="1:112" s="64" customFormat="1" ht="25.5" hidden="1">
      <c r="A530" s="435">
        <v>276</v>
      </c>
      <c r="B530" s="435"/>
      <c r="C530" s="6" t="s">
        <v>8129</v>
      </c>
      <c r="D530" s="6" t="s">
        <v>7217</v>
      </c>
      <c r="E530" s="6" t="s">
        <v>8130</v>
      </c>
      <c r="F530" s="6" t="s">
        <v>8131</v>
      </c>
      <c r="G530" s="6" t="s">
        <v>3733</v>
      </c>
      <c r="H530" s="6">
        <v>5000</v>
      </c>
      <c r="I530" s="6"/>
      <c r="J530" s="6"/>
      <c r="K530" s="424">
        <v>42678</v>
      </c>
      <c r="L530" s="6" t="s">
        <v>8132</v>
      </c>
      <c r="M530" s="6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  <c r="CF530" s="81"/>
      <c r="CG530" s="81"/>
      <c r="CH530" s="81"/>
      <c r="CI530" s="81"/>
      <c r="CJ530" s="81"/>
      <c r="CK530" s="81"/>
      <c r="CL530" s="81"/>
      <c r="CM530" s="81"/>
      <c r="CN530" s="81"/>
      <c r="CO530" s="81"/>
      <c r="CP530" s="81"/>
      <c r="CQ530" s="81"/>
      <c r="CR530" s="81"/>
      <c r="CS530" s="81"/>
      <c r="CT530" s="81"/>
      <c r="CU530" s="81"/>
      <c r="CV530" s="81"/>
      <c r="CW530" s="81"/>
      <c r="CX530" s="81"/>
      <c r="CY530" s="81"/>
      <c r="CZ530" s="81"/>
      <c r="DA530" s="81"/>
      <c r="DB530" s="81"/>
      <c r="DC530" s="81"/>
      <c r="DD530" s="81"/>
      <c r="DE530" s="81"/>
      <c r="DF530" s="81"/>
      <c r="DG530" s="81"/>
      <c r="DH530" s="81"/>
    </row>
    <row r="531" spans="1:112" s="64" customFormat="1" ht="25.5" hidden="1">
      <c r="A531" s="6">
        <v>277</v>
      </c>
      <c r="B531" s="6"/>
      <c r="C531" s="6" t="s">
        <v>8073</v>
      </c>
      <c r="D531" s="6" t="s">
        <v>7231</v>
      </c>
      <c r="E531" s="6" t="s">
        <v>8074</v>
      </c>
      <c r="F531" s="6" t="s">
        <v>8133</v>
      </c>
      <c r="G531" s="6" t="s">
        <v>3079</v>
      </c>
      <c r="H531" s="6">
        <v>114000</v>
      </c>
      <c r="I531" s="6"/>
      <c r="J531" s="6"/>
      <c r="K531" s="424">
        <v>42698</v>
      </c>
      <c r="L531" s="6" t="s">
        <v>8134</v>
      </c>
      <c r="M531" s="6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  <c r="CC531" s="81"/>
      <c r="CD531" s="81"/>
      <c r="CE531" s="81"/>
      <c r="CF531" s="81"/>
      <c r="CG531" s="81"/>
      <c r="CH531" s="81"/>
      <c r="CI531" s="81"/>
      <c r="CJ531" s="81"/>
      <c r="CK531" s="81"/>
      <c r="CL531" s="81"/>
      <c r="CM531" s="81"/>
      <c r="CN531" s="81"/>
      <c r="CO531" s="81"/>
      <c r="CP531" s="81"/>
      <c r="CQ531" s="81"/>
      <c r="CR531" s="81"/>
      <c r="CS531" s="81"/>
      <c r="CT531" s="81"/>
      <c r="CU531" s="81"/>
      <c r="CV531" s="81"/>
      <c r="CW531" s="81"/>
      <c r="CX531" s="81"/>
      <c r="CY531" s="81"/>
      <c r="CZ531" s="81"/>
      <c r="DA531" s="81"/>
      <c r="DB531" s="81"/>
      <c r="DC531" s="81"/>
      <c r="DD531" s="81"/>
      <c r="DE531" s="81"/>
      <c r="DF531" s="81"/>
      <c r="DG531" s="81"/>
      <c r="DH531" s="81"/>
    </row>
    <row r="532" spans="1:112" s="64" customFormat="1" ht="25.5" hidden="1">
      <c r="A532" s="6">
        <v>278</v>
      </c>
      <c r="B532" s="6"/>
      <c r="C532" s="6" t="s">
        <v>8135</v>
      </c>
      <c r="D532" s="6" t="s">
        <v>7397</v>
      </c>
      <c r="E532" s="6" t="s">
        <v>8136</v>
      </c>
      <c r="F532" s="6" t="s">
        <v>8137</v>
      </c>
      <c r="G532" s="6" t="s">
        <v>3079</v>
      </c>
      <c r="H532" s="6">
        <v>193500</v>
      </c>
      <c r="I532" s="6"/>
      <c r="J532" s="6"/>
      <c r="K532" s="424">
        <v>42697</v>
      </c>
      <c r="L532" s="6" t="s">
        <v>8138</v>
      </c>
      <c r="M532" s="6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  <c r="CF532" s="81"/>
      <c r="CG532" s="81"/>
      <c r="CH532" s="81"/>
      <c r="CI532" s="81"/>
      <c r="CJ532" s="81"/>
      <c r="CK532" s="81"/>
      <c r="CL532" s="81"/>
      <c r="CM532" s="81"/>
      <c r="CN532" s="81"/>
      <c r="CO532" s="81"/>
      <c r="CP532" s="81"/>
      <c r="CQ532" s="81"/>
      <c r="CR532" s="81"/>
      <c r="CS532" s="81"/>
      <c r="CT532" s="81"/>
      <c r="CU532" s="81"/>
      <c r="CV532" s="81"/>
      <c r="CW532" s="81"/>
      <c r="CX532" s="81"/>
      <c r="CY532" s="81"/>
      <c r="CZ532" s="81"/>
      <c r="DA532" s="81"/>
      <c r="DB532" s="81"/>
      <c r="DC532" s="81"/>
      <c r="DD532" s="81"/>
      <c r="DE532" s="81"/>
      <c r="DF532" s="81"/>
      <c r="DG532" s="81"/>
      <c r="DH532" s="81"/>
    </row>
    <row r="533" spans="1:112" s="64" customFormat="1" ht="25.5" hidden="1">
      <c r="A533" s="435">
        <v>279</v>
      </c>
      <c r="B533" s="435"/>
      <c r="C533" s="6" t="s">
        <v>8139</v>
      </c>
      <c r="D533" s="6" t="s">
        <v>7139</v>
      </c>
      <c r="E533" s="6" t="s">
        <v>8140</v>
      </c>
      <c r="F533" s="6" t="s">
        <v>8141</v>
      </c>
      <c r="G533" s="6" t="s">
        <v>3716</v>
      </c>
      <c r="H533" s="6"/>
      <c r="I533" s="6"/>
      <c r="J533" s="6">
        <v>5000</v>
      </c>
      <c r="K533" s="424">
        <v>42721</v>
      </c>
      <c r="L533" s="6" t="s">
        <v>8142</v>
      </c>
      <c r="M533" s="6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  <c r="CF533" s="81"/>
      <c r="CG533" s="81"/>
      <c r="CH533" s="81"/>
      <c r="CI533" s="81"/>
      <c r="CJ533" s="81"/>
      <c r="CK533" s="81"/>
      <c r="CL533" s="81"/>
      <c r="CM533" s="81"/>
      <c r="CN533" s="81"/>
      <c r="CO533" s="81"/>
      <c r="CP533" s="81"/>
      <c r="CQ533" s="81"/>
      <c r="CR533" s="81"/>
      <c r="CS533" s="81"/>
      <c r="CT533" s="81"/>
      <c r="CU533" s="81"/>
      <c r="CV533" s="81"/>
      <c r="CW533" s="81"/>
      <c r="CX533" s="81"/>
      <c r="CY533" s="81"/>
      <c r="CZ533" s="81"/>
      <c r="DA533" s="81"/>
      <c r="DB533" s="81"/>
      <c r="DC533" s="81"/>
      <c r="DD533" s="81"/>
      <c r="DE533" s="81"/>
      <c r="DF533" s="81"/>
      <c r="DG533" s="81"/>
      <c r="DH533" s="81"/>
    </row>
    <row r="534" spans="1:112" s="64" customFormat="1" ht="13.5" customHeight="1" hidden="1">
      <c r="A534" s="6">
        <v>280</v>
      </c>
      <c r="B534" s="6"/>
      <c r="C534" s="6" t="s">
        <v>8143</v>
      </c>
      <c r="D534" s="6" t="s">
        <v>7581</v>
      </c>
      <c r="E534" s="6" t="s">
        <v>8144</v>
      </c>
      <c r="F534" s="6" t="s">
        <v>8145</v>
      </c>
      <c r="G534" s="6" t="s">
        <v>3733</v>
      </c>
      <c r="H534" s="6">
        <v>2000</v>
      </c>
      <c r="I534" s="6"/>
      <c r="J534" s="6"/>
      <c r="K534" s="424">
        <v>42716</v>
      </c>
      <c r="L534" s="6" t="s">
        <v>8146</v>
      </c>
      <c r="M534" s="6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  <c r="CF534" s="81"/>
      <c r="CG534" s="81"/>
      <c r="CH534" s="81"/>
      <c r="CI534" s="81"/>
      <c r="CJ534" s="81"/>
      <c r="CK534" s="81"/>
      <c r="CL534" s="81"/>
      <c r="CM534" s="81"/>
      <c r="CN534" s="81"/>
      <c r="CO534" s="81"/>
      <c r="CP534" s="81"/>
      <c r="CQ534" s="81"/>
      <c r="CR534" s="81"/>
      <c r="CS534" s="81"/>
      <c r="CT534" s="81"/>
      <c r="CU534" s="81"/>
      <c r="CV534" s="81"/>
      <c r="CW534" s="81"/>
      <c r="CX534" s="81"/>
      <c r="CY534" s="81"/>
      <c r="CZ534" s="81"/>
      <c r="DA534" s="81"/>
      <c r="DB534" s="81"/>
      <c r="DC534" s="81"/>
      <c r="DD534" s="81"/>
      <c r="DE534" s="81"/>
      <c r="DF534" s="81"/>
      <c r="DG534" s="81"/>
      <c r="DH534" s="81"/>
    </row>
    <row r="535" spans="1:112" s="64" customFormat="1" ht="25.5" hidden="1">
      <c r="A535" s="6">
        <v>281</v>
      </c>
      <c r="B535" s="6"/>
      <c r="C535" s="6" t="s">
        <v>8147</v>
      </c>
      <c r="D535" s="6" t="s">
        <v>7107</v>
      </c>
      <c r="E535" s="6" t="s">
        <v>8148</v>
      </c>
      <c r="F535" s="6" t="s">
        <v>8149</v>
      </c>
      <c r="G535" s="6" t="s">
        <v>3725</v>
      </c>
      <c r="H535" s="6">
        <v>200</v>
      </c>
      <c r="I535" s="6"/>
      <c r="J535" s="6"/>
      <c r="K535" s="424">
        <v>42782</v>
      </c>
      <c r="L535" s="6" t="s">
        <v>8150</v>
      </c>
      <c r="M535" s="6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81"/>
      <c r="CF535" s="81"/>
      <c r="CG535" s="81"/>
      <c r="CH535" s="81"/>
      <c r="CI535" s="81"/>
      <c r="CJ535" s="81"/>
      <c r="CK535" s="81"/>
      <c r="CL535" s="81"/>
      <c r="CM535" s="81"/>
      <c r="CN535" s="81"/>
      <c r="CO535" s="81"/>
      <c r="CP535" s="81"/>
      <c r="CQ535" s="81"/>
      <c r="CR535" s="81"/>
      <c r="CS535" s="81"/>
      <c r="CT535" s="81"/>
      <c r="CU535" s="81"/>
      <c r="CV535" s="81"/>
      <c r="CW535" s="81"/>
      <c r="CX535" s="81"/>
      <c r="CY535" s="81"/>
      <c r="CZ535" s="81"/>
      <c r="DA535" s="81"/>
      <c r="DB535" s="81"/>
      <c r="DC535" s="81"/>
      <c r="DD535" s="81"/>
      <c r="DE535" s="81"/>
      <c r="DF535" s="81"/>
      <c r="DG535" s="81"/>
      <c r="DH535" s="81"/>
    </row>
    <row r="536" spans="1:112" s="64" customFormat="1" ht="12.75" hidden="1">
      <c r="A536" s="6"/>
      <c r="B536" s="6"/>
      <c r="C536" s="6"/>
      <c r="D536" s="6"/>
      <c r="E536" s="6"/>
      <c r="F536" s="6"/>
      <c r="G536" s="6" t="s">
        <v>4293</v>
      </c>
      <c r="H536" s="6">
        <v>5000</v>
      </c>
      <c r="I536" s="6"/>
      <c r="J536" s="6"/>
      <c r="K536" s="6"/>
      <c r="L536" s="6"/>
      <c r="M536" s="6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  <c r="CF536" s="81"/>
      <c r="CG536" s="81"/>
      <c r="CH536" s="81"/>
      <c r="CI536" s="81"/>
      <c r="CJ536" s="81"/>
      <c r="CK536" s="81"/>
      <c r="CL536" s="81"/>
      <c r="CM536" s="81"/>
      <c r="CN536" s="81"/>
      <c r="CO536" s="81"/>
      <c r="CP536" s="81"/>
      <c r="CQ536" s="81"/>
      <c r="CR536" s="81"/>
      <c r="CS536" s="81"/>
      <c r="CT536" s="81"/>
      <c r="CU536" s="81"/>
      <c r="CV536" s="81"/>
      <c r="CW536" s="81"/>
      <c r="CX536" s="81"/>
      <c r="CY536" s="81"/>
      <c r="CZ536" s="81"/>
      <c r="DA536" s="81"/>
      <c r="DB536" s="81"/>
      <c r="DC536" s="81"/>
      <c r="DD536" s="81"/>
      <c r="DE536" s="81"/>
      <c r="DF536" s="81"/>
      <c r="DG536" s="81"/>
      <c r="DH536" s="81"/>
    </row>
    <row r="537" spans="1:112" s="64" customFormat="1" ht="25.5" hidden="1">
      <c r="A537" s="6">
        <v>282</v>
      </c>
      <c r="B537" s="6"/>
      <c r="C537" s="6" t="s">
        <v>8151</v>
      </c>
      <c r="D537" s="6" t="s">
        <v>7291</v>
      </c>
      <c r="E537" s="6" t="s">
        <v>8152</v>
      </c>
      <c r="F537" s="6" t="s">
        <v>8153</v>
      </c>
      <c r="G537" s="6" t="s">
        <v>3693</v>
      </c>
      <c r="H537" s="6">
        <v>200</v>
      </c>
      <c r="I537" s="6"/>
      <c r="J537" s="6"/>
      <c r="K537" s="424">
        <v>42788</v>
      </c>
      <c r="L537" s="6" t="s">
        <v>8154</v>
      </c>
      <c r="M537" s="6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  <c r="CF537" s="81"/>
      <c r="CG537" s="81"/>
      <c r="CH537" s="81"/>
      <c r="CI537" s="81"/>
      <c r="CJ537" s="81"/>
      <c r="CK537" s="81"/>
      <c r="CL537" s="81"/>
      <c r="CM537" s="81"/>
      <c r="CN537" s="81"/>
      <c r="CO537" s="81"/>
      <c r="CP537" s="81"/>
      <c r="CQ537" s="81"/>
      <c r="CR537" s="81"/>
      <c r="CS537" s="81"/>
      <c r="CT537" s="81"/>
      <c r="CU537" s="81"/>
      <c r="CV537" s="81"/>
      <c r="CW537" s="81"/>
      <c r="CX537" s="81"/>
      <c r="CY537" s="81"/>
      <c r="CZ537" s="81"/>
      <c r="DA537" s="81"/>
      <c r="DB537" s="81"/>
      <c r="DC537" s="81"/>
      <c r="DD537" s="81"/>
      <c r="DE537" s="81"/>
      <c r="DF537" s="81"/>
      <c r="DG537" s="81"/>
      <c r="DH537" s="81"/>
    </row>
    <row r="538" spans="1:112" s="64" customFormat="1" ht="12.75" hidden="1">
      <c r="A538" s="6"/>
      <c r="B538" s="6"/>
      <c r="C538" s="6"/>
      <c r="D538" s="6"/>
      <c r="E538" s="6"/>
      <c r="F538" s="6"/>
      <c r="G538" s="6" t="s">
        <v>3716</v>
      </c>
      <c r="H538" s="6">
        <v>19000</v>
      </c>
      <c r="I538" s="6"/>
      <c r="J538" s="6"/>
      <c r="K538" s="6"/>
      <c r="L538" s="6"/>
      <c r="M538" s="6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  <c r="CF538" s="81"/>
      <c r="CG538" s="81"/>
      <c r="CH538" s="81"/>
      <c r="CI538" s="81"/>
      <c r="CJ538" s="81"/>
      <c r="CK538" s="81"/>
      <c r="CL538" s="81"/>
      <c r="CM538" s="81"/>
      <c r="CN538" s="81"/>
      <c r="CO538" s="81"/>
      <c r="CP538" s="81"/>
      <c r="CQ538" s="81"/>
      <c r="CR538" s="81"/>
      <c r="CS538" s="81"/>
      <c r="CT538" s="81"/>
      <c r="CU538" s="81"/>
      <c r="CV538" s="81"/>
      <c r="CW538" s="81"/>
      <c r="CX538" s="81"/>
      <c r="CY538" s="81"/>
      <c r="CZ538" s="81"/>
      <c r="DA538" s="81"/>
      <c r="DB538" s="81"/>
      <c r="DC538" s="81"/>
      <c r="DD538" s="81"/>
      <c r="DE538" s="81"/>
      <c r="DF538" s="81"/>
      <c r="DG538" s="81"/>
      <c r="DH538" s="81"/>
    </row>
    <row r="539" spans="1:112" s="64" customFormat="1" ht="25.5" hidden="1">
      <c r="A539" s="6">
        <v>283</v>
      </c>
      <c r="B539" s="6"/>
      <c r="C539" s="6" t="s">
        <v>8155</v>
      </c>
      <c r="D539" s="6" t="s">
        <v>7291</v>
      </c>
      <c r="E539" s="6" t="s">
        <v>8156</v>
      </c>
      <c r="F539" s="6" t="s">
        <v>8157</v>
      </c>
      <c r="G539" s="6" t="s">
        <v>8158</v>
      </c>
      <c r="H539" s="6">
        <v>200</v>
      </c>
      <c r="I539" s="6"/>
      <c r="J539" s="6"/>
      <c r="K539" s="424">
        <v>42814</v>
      </c>
      <c r="L539" s="6" t="s">
        <v>8159</v>
      </c>
      <c r="M539" s="6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1"/>
      <c r="DE539" s="81"/>
      <c r="DF539" s="81"/>
      <c r="DG539" s="81"/>
      <c r="DH539" s="81"/>
    </row>
    <row r="540" spans="1:112" s="64" customFormat="1" ht="12.75" hidden="1">
      <c r="A540" s="6"/>
      <c r="B540" s="6"/>
      <c r="C540" s="6"/>
      <c r="D540" s="6"/>
      <c r="E540" s="6"/>
      <c r="F540" s="6"/>
      <c r="G540" s="6" t="s">
        <v>8160</v>
      </c>
      <c r="H540" s="6">
        <v>14100</v>
      </c>
      <c r="I540" s="6"/>
      <c r="J540" s="6"/>
      <c r="K540" s="6"/>
      <c r="L540" s="6"/>
      <c r="M540" s="6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  <c r="CF540" s="81"/>
      <c r="CG540" s="81"/>
      <c r="CH540" s="81"/>
      <c r="CI540" s="81"/>
      <c r="CJ540" s="81"/>
      <c r="CK540" s="81"/>
      <c r="CL540" s="81"/>
      <c r="CM540" s="81"/>
      <c r="CN540" s="81"/>
      <c r="CO540" s="81"/>
      <c r="CP540" s="81"/>
      <c r="CQ540" s="81"/>
      <c r="CR540" s="81"/>
      <c r="CS540" s="81"/>
      <c r="CT540" s="81"/>
      <c r="CU540" s="81"/>
      <c r="CV540" s="81"/>
      <c r="CW540" s="81"/>
      <c r="CX540" s="81"/>
      <c r="CY540" s="81"/>
      <c r="CZ540" s="81"/>
      <c r="DA540" s="81"/>
      <c r="DB540" s="81"/>
      <c r="DC540" s="81"/>
      <c r="DD540" s="81"/>
      <c r="DE540" s="81"/>
      <c r="DF540" s="81"/>
      <c r="DG540" s="81"/>
      <c r="DH540" s="81"/>
    </row>
    <row r="541" spans="1:112" s="64" customFormat="1" ht="25.5" hidden="1">
      <c r="A541" s="6">
        <v>284</v>
      </c>
      <c r="B541" s="6"/>
      <c r="C541" s="6" t="s">
        <v>8155</v>
      </c>
      <c r="D541" s="6" t="s">
        <v>7291</v>
      </c>
      <c r="E541" s="6" t="s">
        <v>8156</v>
      </c>
      <c r="F541" s="6" t="s">
        <v>8161</v>
      </c>
      <c r="G541" s="6" t="s">
        <v>3317</v>
      </c>
      <c r="H541" s="6">
        <v>4000</v>
      </c>
      <c r="I541" s="6"/>
      <c r="J541" s="6"/>
      <c r="K541" s="424">
        <v>42814</v>
      </c>
      <c r="L541" s="6" t="s">
        <v>8162</v>
      </c>
      <c r="M541" s="6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  <c r="CF541" s="81"/>
      <c r="CG541" s="81"/>
      <c r="CH541" s="81"/>
      <c r="CI541" s="81"/>
      <c r="CJ541" s="81"/>
      <c r="CK541" s="81"/>
      <c r="CL541" s="81"/>
      <c r="CM541" s="81"/>
      <c r="CN541" s="81"/>
      <c r="CO541" s="81"/>
      <c r="CP541" s="81"/>
      <c r="CQ541" s="81"/>
      <c r="CR541" s="81"/>
      <c r="CS541" s="81"/>
      <c r="CT541" s="81"/>
      <c r="CU541" s="81"/>
      <c r="CV541" s="81"/>
      <c r="CW541" s="81"/>
      <c r="CX541" s="81"/>
      <c r="CY541" s="81"/>
      <c r="CZ541" s="81"/>
      <c r="DA541" s="81"/>
      <c r="DB541" s="81"/>
      <c r="DC541" s="81"/>
      <c r="DD541" s="81"/>
      <c r="DE541" s="81"/>
      <c r="DF541" s="81"/>
      <c r="DG541" s="81"/>
      <c r="DH541" s="81"/>
    </row>
    <row r="542" spans="1:112" s="64" customFormat="1" ht="25.5" hidden="1">
      <c r="A542" s="6">
        <v>285</v>
      </c>
      <c r="B542" s="6"/>
      <c r="C542" s="6" t="s">
        <v>8155</v>
      </c>
      <c r="D542" s="6" t="s">
        <v>7291</v>
      </c>
      <c r="E542" s="6" t="s">
        <v>8156</v>
      </c>
      <c r="F542" s="6" t="s">
        <v>8163</v>
      </c>
      <c r="G542" s="6" t="s">
        <v>3317</v>
      </c>
      <c r="H542" s="6">
        <v>3500</v>
      </c>
      <c r="I542" s="6"/>
      <c r="J542" s="6"/>
      <c r="K542" s="424">
        <v>42814</v>
      </c>
      <c r="L542" s="6" t="s">
        <v>8164</v>
      </c>
      <c r="M542" s="6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  <c r="CF542" s="81"/>
      <c r="CG542" s="81"/>
      <c r="CH542" s="81"/>
      <c r="CI542" s="81"/>
      <c r="CJ542" s="81"/>
      <c r="CK542" s="81"/>
      <c r="CL542" s="81"/>
      <c r="CM542" s="81"/>
      <c r="CN542" s="81"/>
      <c r="CO542" s="81"/>
      <c r="CP542" s="81"/>
      <c r="CQ542" s="81"/>
      <c r="CR542" s="81"/>
      <c r="CS542" s="81"/>
      <c r="CT542" s="81"/>
      <c r="CU542" s="81"/>
      <c r="CV542" s="81"/>
      <c r="CW542" s="81"/>
      <c r="CX542" s="81"/>
      <c r="CY542" s="81"/>
      <c r="CZ542" s="81"/>
      <c r="DA542" s="81"/>
      <c r="DB542" s="81"/>
      <c r="DC542" s="81"/>
      <c r="DD542" s="81"/>
      <c r="DE542" s="81"/>
      <c r="DF542" s="81"/>
      <c r="DG542" s="81"/>
      <c r="DH542" s="81"/>
    </row>
    <row r="543" spans="1:112" s="64" customFormat="1" ht="25.5" hidden="1">
      <c r="A543" s="6">
        <v>286</v>
      </c>
      <c r="B543" s="6"/>
      <c r="C543" s="6" t="s">
        <v>8155</v>
      </c>
      <c r="D543" s="6" t="s">
        <v>7291</v>
      </c>
      <c r="E543" s="6" t="s">
        <v>8156</v>
      </c>
      <c r="F543" s="6" t="s">
        <v>8165</v>
      </c>
      <c r="G543" s="6" t="s">
        <v>3317</v>
      </c>
      <c r="H543" s="6">
        <v>4000</v>
      </c>
      <c r="I543" s="6"/>
      <c r="J543" s="6"/>
      <c r="K543" s="424">
        <v>42814</v>
      </c>
      <c r="L543" s="6" t="s">
        <v>8166</v>
      </c>
      <c r="M543" s="6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  <c r="CF543" s="81"/>
      <c r="CG543" s="81"/>
      <c r="CH543" s="81"/>
      <c r="CI543" s="81"/>
      <c r="CJ543" s="81"/>
      <c r="CK543" s="81"/>
      <c r="CL543" s="81"/>
      <c r="CM543" s="81"/>
      <c r="CN543" s="81"/>
      <c r="CO543" s="81"/>
      <c r="CP543" s="81"/>
      <c r="CQ543" s="81"/>
      <c r="CR543" s="81"/>
      <c r="CS543" s="81"/>
      <c r="CT543" s="81"/>
      <c r="CU543" s="81"/>
      <c r="CV543" s="81"/>
      <c r="CW543" s="81"/>
      <c r="CX543" s="81"/>
      <c r="CY543" s="81"/>
      <c r="CZ543" s="81"/>
      <c r="DA543" s="81"/>
      <c r="DB543" s="81"/>
      <c r="DC543" s="81"/>
      <c r="DD543" s="81"/>
      <c r="DE543" s="81"/>
      <c r="DF543" s="81"/>
      <c r="DG543" s="81"/>
      <c r="DH543" s="81"/>
    </row>
    <row r="544" spans="1:112" s="64" customFormat="1" ht="25.5" hidden="1">
      <c r="A544" s="6">
        <v>287</v>
      </c>
      <c r="B544" s="6"/>
      <c r="C544" s="6" t="s">
        <v>8155</v>
      </c>
      <c r="D544" s="6" t="s">
        <v>7291</v>
      </c>
      <c r="E544" s="6" t="s">
        <v>8156</v>
      </c>
      <c r="F544" s="6" t="s">
        <v>8167</v>
      </c>
      <c r="G544" s="6" t="s">
        <v>3317</v>
      </c>
      <c r="H544" s="6">
        <v>3500</v>
      </c>
      <c r="I544" s="6"/>
      <c r="J544" s="6"/>
      <c r="K544" s="424">
        <v>42814</v>
      </c>
      <c r="L544" s="6" t="s">
        <v>8168</v>
      </c>
      <c r="M544" s="6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  <c r="CF544" s="81"/>
      <c r="CG544" s="81"/>
      <c r="CH544" s="81"/>
      <c r="CI544" s="81"/>
      <c r="CJ544" s="81"/>
      <c r="CK544" s="81"/>
      <c r="CL544" s="81"/>
      <c r="CM544" s="81"/>
      <c r="CN544" s="81"/>
      <c r="CO544" s="81"/>
      <c r="CP544" s="81"/>
      <c r="CQ544" s="81"/>
      <c r="CR544" s="81"/>
      <c r="CS544" s="81"/>
      <c r="CT544" s="81"/>
      <c r="CU544" s="81"/>
      <c r="CV544" s="81"/>
      <c r="CW544" s="81"/>
      <c r="CX544" s="81"/>
      <c r="CY544" s="81"/>
      <c r="CZ544" s="81"/>
      <c r="DA544" s="81"/>
      <c r="DB544" s="81"/>
      <c r="DC544" s="81"/>
      <c r="DD544" s="81"/>
      <c r="DE544" s="81"/>
      <c r="DF544" s="81"/>
      <c r="DG544" s="81"/>
      <c r="DH544" s="81"/>
    </row>
    <row r="545" spans="1:112" s="64" customFormat="1" ht="25.5" hidden="1">
      <c r="A545" s="6">
        <v>289</v>
      </c>
      <c r="B545" s="6"/>
      <c r="C545" s="6" t="s">
        <v>8169</v>
      </c>
      <c r="D545" s="6" t="s">
        <v>7397</v>
      </c>
      <c r="E545" s="6" t="s">
        <v>8170</v>
      </c>
      <c r="F545" s="6" t="s">
        <v>8171</v>
      </c>
      <c r="G545" s="6" t="s">
        <v>3733</v>
      </c>
      <c r="H545" s="6">
        <v>1500</v>
      </c>
      <c r="I545" s="6"/>
      <c r="J545" s="6"/>
      <c r="K545" s="424">
        <v>42814</v>
      </c>
      <c r="L545" s="6" t="s">
        <v>8172</v>
      </c>
      <c r="M545" s="6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  <c r="CF545" s="81"/>
      <c r="CG545" s="81"/>
      <c r="CH545" s="81"/>
      <c r="CI545" s="81"/>
      <c r="CJ545" s="81"/>
      <c r="CK545" s="81"/>
      <c r="CL545" s="81"/>
      <c r="CM545" s="81"/>
      <c r="CN545" s="81"/>
      <c r="CO545" s="81"/>
      <c r="CP545" s="81"/>
      <c r="CQ545" s="81"/>
      <c r="CR545" s="81"/>
      <c r="CS545" s="81"/>
      <c r="CT545" s="81"/>
      <c r="CU545" s="81"/>
      <c r="CV545" s="81"/>
      <c r="CW545" s="81"/>
      <c r="CX545" s="81"/>
      <c r="CY545" s="81"/>
      <c r="CZ545" s="81"/>
      <c r="DA545" s="81"/>
      <c r="DB545" s="81"/>
      <c r="DC545" s="81"/>
      <c r="DD545" s="81"/>
      <c r="DE545" s="81"/>
      <c r="DF545" s="81"/>
      <c r="DG545" s="81"/>
      <c r="DH545" s="81"/>
    </row>
    <row r="546" spans="1:112" s="64" customFormat="1" ht="25.5" hidden="1">
      <c r="A546" s="6">
        <v>290</v>
      </c>
      <c r="B546" s="6"/>
      <c r="C546" s="6" t="s">
        <v>8173</v>
      </c>
      <c r="D546" s="6" t="s">
        <v>7139</v>
      </c>
      <c r="E546" s="6" t="s">
        <v>8174</v>
      </c>
      <c r="F546" s="6" t="s">
        <v>8175</v>
      </c>
      <c r="G546" s="6" t="s">
        <v>3693</v>
      </c>
      <c r="H546" s="6">
        <v>100</v>
      </c>
      <c r="I546" s="6"/>
      <c r="J546" s="6"/>
      <c r="K546" s="424">
        <v>42815</v>
      </c>
      <c r="L546" s="6" t="s">
        <v>8176</v>
      </c>
      <c r="M546" s="6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</row>
    <row r="547" spans="1:112" s="64" customFormat="1" ht="12.75" hidden="1">
      <c r="A547" s="6"/>
      <c r="B547" s="6"/>
      <c r="C547" s="6"/>
      <c r="D547" s="6"/>
      <c r="E547" s="6"/>
      <c r="F547" s="6"/>
      <c r="G547" s="6" t="s">
        <v>3716</v>
      </c>
      <c r="H547" s="6">
        <v>4790</v>
      </c>
      <c r="I547" s="6"/>
      <c r="J547" s="6"/>
      <c r="K547" s="6"/>
      <c r="L547" s="6"/>
      <c r="M547" s="6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  <c r="CF547" s="81"/>
      <c r="CG547" s="81"/>
      <c r="CH547" s="81"/>
      <c r="CI547" s="81"/>
      <c r="CJ547" s="81"/>
      <c r="CK547" s="81"/>
      <c r="CL547" s="81"/>
      <c r="CM547" s="81"/>
      <c r="CN547" s="81"/>
      <c r="CO547" s="81"/>
      <c r="CP547" s="81"/>
      <c r="CQ547" s="81"/>
      <c r="CR547" s="81"/>
      <c r="CS547" s="81"/>
      <c r="CT547" s="81"/>
      <c r="CU547" s="81"/>
      <c r="CV547" s="81"/>
      <c r="CW547" s="81"/>
      <c r="CX547" s="81"/>
      <c r="CY547" s="81"/>
      <c r="CZ547" s="81"/>
      <c r="DA547" s="81"/>
      <c r="DB547" s="81"/>
      <c r="DC547" s="81"/>
      <c r="DD547" s="81"/>
      <c r="DE547" s="81"/>
      <c r="DF547" s="81"/>
      <c r="DG547" s="81"/>
      <c r="DH547" s="81"/>
    </row>
    <row r="548" spans="1:112" s="64" customFormat="1" ht="25.5" hidden="1">
      <c r="A548" s="6">
        <v>291</v>
      </c>
      <c r="B548" s="6"/>
      <c r="C548" s="6" t="s">
        <v>8173</v>
      </c>
      <c r="D548" s="6" t="s">
        <v>7139</v>
      </c>
      <c r="E548" s="6" t="s">
        <v>8177</v>
      </c>
      <c r="F548" s="6" t="s">
        <v>8178</v>
      </c>
      <c r="G548" s="6" t="s">
        <v>3693</v>
      </c>
      <c r="H548" s="6">
        <v>200</v>
      </c>
      <c r="I548" s="6"/>
      <c r="J548" s="6"/>
      <c r="K548" s="424">
        <v>42815</v>
      </c>
      <c r="L548" s="6" t="s">
        <v>8179</v>
      </c>
      <c r="M548" s="6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  <c r="CC548" s="81"/>
      <c r="CD548" s="81"/>
      <c r="CE548" s="81"/>
      <c r="CF548" s="81"/>
      <c r="CG548" s="81"/>
      <c r="CH548" s="81"/>
      <c r="CI548" s="81"/>
      <c r="CJ548" s="81"/>
      <c r="CK548" s="81"/>
      <c r="CL548" s="81"/>
      <c r="CM548" s="81"/>
      <c r="CN548" s="81"/>
      <c r="CO548" s="81"/>
      <c r="CP548" s="81"/>
      <c r="CQ548" s="81"/>
      <c r="CR548" s="81"/>
      <c r="CS548" s="81"/>
      <c r="CT548" s="81"/>
      <c r="CU548" s="81"/>
      <c r="CV548" s="81"/>
      <c r="CW548" s="81"/>
      <c r="CX548" s="81"/>
      <c r="CY548" s="81"/>
      <c r="CZ548" s="81"/>
      <c r="DA548" s="81"/>
      <c r="DB548" s="81"/>
      <c r="DC548" s="81"/>
      <c r="DD548" s="81"/>
      <c r="DE548" s="81"/>
      <c r="DF548" s="81"/>
      <c r="DG548" s="81"/>
      <c r="DH548" s="81"/>
    </row>
    <row r="549" spans="1:112" s="64" customFormat="1" ht="12.75" hidden="1">
      <c r="A549" s="6"/>
      <c r="B549" s="6"/>
      <c r="C549" s="6"/>
      <c r="D549" s="6"/>
      <c r="E549" s="6"/>
      <c r="F549" s="6"/>
      <c r="G549" s="6" t="s">
        <v>3716</v>
      </c>
      <c r="H549" s="6">
        <v>4700</v>
      </c>
      <c r="I549" s="6"/>
      <c r="J549" s="6"/>
      <c r="K549" s="6"/>
      <c r="L549" s="6"/>
      <c r="M549" s="6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  <c r="CC549" s="81"/>
      <c r="CD549" s="81"/>
      <c r="CE549" s="81"/>
      <c r="CF549" s="81"/>
      <c r="CG549" s="81"/>
      <c r="CH549" s="81"/>
      <c r="CI549" s="81"/>
      <c r="CJ549" s="81"/>
      <c r="CK549" s="81"/>
      <c r="CL549" s="81"/>
      <c r="CM549" s="81"/>
      <c r="CN549" s="81"/>
      <c r="CO549" s="81"/>
      <c r="CP549" s="81"/>
      <c r="CQ549" s="81"/>
      <c r="CR549" s="81"/>
      <c r="CS549" s="81"/>
      <c r="CT549" s="81"/>
      <c r="CU549" s="81"/>
      <c r="CV549" s="81"/>
      <c r="CW549" s="81"/>
      <c r="CX549" s="81"/>
      <c r="CY549" s="81"/>
      <c r="CZ549" s="81"/>
      <c r="DA549" s="81"/>
      <c r="DB549" s="81"/>
      <c r="DC549" s="81"/>
      <c r="DD549" s="81"/>
      <c r="DE549" s="81"/>
      <c r="DF549" s="81"/>
      <c r="DG549" s="81"/>
      <c r="DH549" s="81"/>
    </row>
    <row r="550" spans="1:112" s="64" customFormat="1" ht="12.75" hidden="1">
      <c r="A550" s="6"/>
      <c r="B550" s="6"/>
      <c r="C550" s="6"/>
      <c r="D550" s="6"/>
      <c r="E550" s="6"/>
      <c r="F550" s="6"/>
      <c r="G550" s="6" t="s">
        <v>4412</v>
      </c>
      <c r="H550" s="6">
        <v>1350</v>
      </c>
      <c r="I550" s="6"/>
      <c r="J550" s="6"/>
      <c r="K550" s="6"/>
      <c r="L550" s="6"/>
      <c r="M550" s="6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  <c r="CF550" s="81"/>
      <c r="CG550" s="81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  <c r="DH550" s="81"/>
    </row>
    <row r="551" spans="1:112" s="64" customFormat="1" ht="25.5" hidden="1">
      <c r="A551" s="435">
        <v>292</v>
      </c>
      <c r="B551" s="435"/>
      <c r="C551" s="6" t="s">
        <v>8173</v>
      </c>
      <c r="D551" s="6" t="s">
        <v>7139</v>
      </c>
      <c r="E551" s="6" t="s">
        <v>8180</v>
      </c>
      <c r="F551" s="6" t="s">
        <v>8181</v>
      </c>
      <c r="G551" s="6" t="s">
        <v>3693</v>
      </c>
      <c r="H551" s="6">
        <v>100</v>
      </c>
      <c r="I551" s="6"/>
      <c r="J551" s="6"/>
      <c r="K551" s="424">
        <v>42815</v>
      </c>
      <c r="L551" s="6" t="s">
        <v>8182</v>
      </c>
      <c r="M551" s="6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  <c r="CF551" s="81"/>
      <c r="CG551" s="81"/>
      <c r="CH551" s="81"/>
      <c r="CI551" s="81"/>
      <c r="CJ551" s="81"/>
      <c r="CK551" s="81"/>
      <c r="CL551" s="81"/>
      <c r="CM551" s="81"/>
      <c r="CN551" s="81"/>
      <c r="CO551" s="81"/>
      <c r="CP551" s="81"/>
      <c r="CQ551" s="81"/>
      <c r="CR551" s="81"/>
      <c r="CS551" s="81"/>
      <c r="CT551" s="81"/>
      <c r="CU551" s="81"/>
      <c r="CV551" s="81"/>
      <c r="CW551" s="81"/>
      <c r="CX551" s="81"/>
      <c r="CY551" s="81"/>
      <c r="CZ551" s="81"/>
      <c r="DA551" s="81"/>
      <c r="DB551" s="81"/>
      <c r="DC551" s="81"/>
      <c r="DD551" s="81"/>
      <c r="DE551" s="81"/>
      <c r="DF551" s="81"/>
      <c r="DG551" s="81"/>
      <c r="DH551" s="81"/>
    </row>
    <row r="552" spans="1:112" s="64" customFormat="1" ht="12.75" hidden="1">
      <c r="A552" s="6"/>
      <c r="B552" s="6"/>
      <c r="C552" s="6"/>
      <c r="D552" s="6"/>
      <c r="E552" s="6"/>
      <c r="F552" s="6"/>
      <c r="G552" s="6" t="s">
        <v>3716</v>
      </c>
      <c r="H552" s="6">
        <v>4795</v>
      </c>
      <c r="I552" s="6"/>
      <c r="J552" s="6"/>
      <c r="K552" s="6"/>
      <c r="L552" s="6"/>
      <c r="M552" s="6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  <c r="CF552" s="81"/>
      <c r="CG552" s="81"/>
      <c r="CH552" s="81"/>
      <c r="CI552" s="81"/>
      <c r="CJ552" s="81"/>
      <c r="CK552" s="81"/>
      <c r="CL552" s="81"/>
      <c r="CM552" s="81"/>
      <c r="CN552" s="81"/>
      <c r="CO552" s="81"/>
      <c r="CP552" s="81"/>
      <c r="CQ552" s="81"/>
      <c r="CR552" s="81"/>
      <c r="CS552" s="81"/>
      <c r="CT552" s="81"/>
      <c r="CU552" s="81"/>
      <c r="CV552" s="81"/>
      <c r="CW552" s="81"/>
      <c r="CX552" s="81"/>
      <c r="CY552" s="81"/>
      <c r="CZ552" s="81"/>
      <c r="DA552" s="81"/>
      <c r="DB552" s="81"/>
      <c r="DC552" s="81"/>
      <c r="DD552" s="81"/>
      <c r="DE552" s="81"/>
      <c r="DF552" s="81"/>
      <c r="DG552" s="81"/>
      <c r="DH552" s="81"/>
    </row>
    <row r="553" spans="1:112" s="64" customFormat="1" ht="31.5" customHeight="1" hidden="1">
      <c r="A553" s="6">
        <v>293</v>
      </c>
      <c r="B553" s="6"/>
      <c r="C553" s="6" t="s">
        <v>8183</v>
      </c>
      <c r="D553" s="6" t="s">
        <v>7139</v>
      </c>
      <c r="E553" s="6" t="s">
        <v>8184</v>
      </c>
      <c r="F553" s="6" t="s">
        <v>8185</v>
      </c>
      <c r="G553" s="6" t="s">
        <v>7776</v>
      </c>
      <c r="H553" s="6">
        <v>1954977</v>
      </c>
      <c r="I553" s="6"/>
      <c r="J553" s="6"/>
      <c r="K553" s="424">
        <v>42816</v>
      </c>
      <c r="L553" s="6" t="s">
        <v>8186</v>
      </c>
      <c r="M553" s="6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  <c r="CF553" s="81"/>
      <c r="CG553" s="81"/>
      <c r="CH553" s="81"/>
      <c r="CI553" s="81"/>
      <c r="CJ553" s="81"/>
      <c r="CK553" s="81"/>
      <c r="CL553" s="81"/>
      <c r="CM553" s="81"/>
      <c r="CN553" s="81"/>
      <c r="CO553" s="81"/>
      <c r="CP553" s="81"/>
      <c r="CQ553" s="81"/>
      <c r="CR553" s="81"/>
      <c r="CS553" s="81"/>
      <c r="CT553" s="81"/>
      <c r="CU553" s="81"/>
      <c r="CV553" s="81"/>
      <c r="CW553" s="81"/>
      <c r="CX553" s="81"/>
      <c r="CY553" s="81"/>
      <c r="CZ553" s="81"/>
      <c r="DA553" s="81"/>
      <c r="DB553" s="81"/>
      <c r="DC553" s="81"/>
      <c r="DD553" s="81"/>
      <c r="DE553" s="81"/>
      <c r="DF553" s="81"/>
      <c r="DG553" s="81"/>
      <c r="DH553" s="81"/>
    </row>
    <row r="554" spans="1:112" s="64" customFormat="1" ht="51" hidden="1">
      <c r="A554" s="6">
        <v>294</v>
      </c>
      <c r="B554" s="6"/>
      <c r="C554" s="6" t="s">
        <v>8183</v>
      </c>
      <c r="D554" s="6" t="s">
        <v>7139</v>
      </c>
      <c r="E554" s="6" t="s">
        <v>8184</v>
      </c>
      <c r="F554" s="6" t="s">
        <v>8187</v>
      </c>
      <c r="G554" s="6" t="s">
        <v>4025</v>
      </c>
      <c r="H554" s="6">
        <v>70649</v>
      </c>
      <c r="I554" s="6"/>
      <c r="J554" s="6"/>
      <c r="K554" s="424">
        <v>42816</v>
      </c>
      <c r="L554" s="6" t="s">
        <v>8188</v>
      </c>
      <c r="M554" s="6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  <c r="CF554" s="81"/>
      <c r="CG554" s="81"/>
      <c r="CH554" s="81"/>
      <c r="CI554" s="81"/>
      <c r="CJ554" s="81"/>
      <c r="CK554" s="81"/>
      <c r="CL554" s="81"/>
      <c r="CM554" s="81"/>
      <c r="CN554" s="81"/>
      <c r="CO554" s="81"/>
      <c r="CP554" s="81"/>
      <c r="CQ554" s="81"/>
      <c r="CR554" s="81"/>
      <c r="CS554" s="81"/>
      <c r="CT554" s="81"/>
      <c r="CU554" s="81"/>
      <c r="CV554" s="81"/>
      <c r="CW554" s="81"/>
      <c r="CX554" s="81"/>
      <c r="CY554" s="81"/>
      <c r="CZ554" s="81"/>
      <c r="DA554" s="81"/>
      <c r="DB554" s="81"/>
      <c r="DC554" s="81"/>
      <c r="DD554" s="81"/>
      <c r="DE554" s="81"/>
      <c r="DF554" s="81"/>
      <c r="DG554" s="81"/>
      <c r="DH554" s="81"/>
    </row>
    <row r="555" spans="1:112" s="64" customFormat="1" ht="25.5" hidden="1">
      <c r="A555" s="6">
        <v>295</v>
      </c>
      <c r="B555" s="6"/>
      <c r="C555" s="6" t="s">
        <v>8189</v>
      </c>
      <c r="D555" s="6" t="s">
        <v>246</v>
      </c>
      <c r="E555" s="6" t="s">
        <v>8190</v>
      </c>
      <c r="F555" s="6" t="s">
        <v>8191</v>
      </c>
      <c r="G555" s="6" t="s">
        <v>3793</v>
      </c>
      <c r="H555" s="6">
        <v>200</v>
      </c>
      <c r="I555" s="6"/>
      <c r="J555" s="6"/>
      <c r="K555" s="424">
        <v>42824</v>
      </c>
      <c r="L555" s="6" t="s">
        <v>8192</v>
      </c>
      <c r="M555" s="6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  <c r="CF555" s="81"/>
      <c r="CG555" s="81"/>
      <c r="CH555" s="81"/>
      <c r="CI555" s="81"/>
      <c r="CJ555" s="81"/>
      <c r="CK555" s="81"/>
      <c r="CL555" s="81"/>
      <c r="CM555" s="81"/>
      <c r="CN555" s="81"/>
      <c r="CO555" s="81"/>
      <c r="CP555" s="81"/>
      <c r="CQ555" s="81"/>
      <c r="CR555" s="81"/>
      <c r="CS555" s="81"/>
      <c r="CT555" s="81"/>
      <c r="CU555" s="81"/>
      <c r="CV555" s="81"/>
      <c r="CW555" s="81"/>
      <c r="CX555" s="81"/>
      <c r="CY555" s="81"/>
      <c r="CZ555" s="81"/>
      <c r="DA555" s="81"/>
      <c r="DB555" s="81"/>
      <c r="DC555" s="81"/>
      <c r="DD555" s="81"/>
      <c r="DE555" s="81"/>
      <c r="DF555" s="81"/>
      <c r="DG555" s="81"/>
      <c r="DH555" s="81"/>
    </row>
    <row r="556" spans="1:112" s="64" customFormat="1" ht="12.75" hidden="1">
      <c r="A556" s="6"/>
      <c r="B556" s="6"/>
      <c r="C556" s="6"/>
      <c r="D556" s="6"/>
      <c r="E556" s="6"/>
      <c r="F556" s="6"/>
      <c r="G556" s="6" t="s">
        <v>4412</v>
      </c>
      <c r="H556" s="6">
        <v>6610</v>
      </c>
      <c r="I556" s="6"/>
      <c r="J556" s="6"/>
      <c r="K556" s="6"/>
      <c r="L556" s="6"/>
      <c r="M556" s="6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  <c r="CC556" s="81"/>
      <c r="CD556" s="81"/>
      <c r="CE556" s="81"/>
      <c r="CF556" s="81"/>
      <c r="CG556" s="81"/>
      <c r="CH556" s="81"/>
      <c r="CI556" s="81"/>
      <c r="CJ556" s="81"/>
      <c r="CK556" s="81"/>
      <c r="CL556" s="81"/>
      <c r="CM556" s="81"/>
      <c r="CN556" s="81"/>
      <c r="CO556" s="81"/>
      <c r="CP556" s="81"/>
      <c r="CQ556" s="81"/>
      <c r="CR556" s="81"/>
      <c r="CS556" s="81"/>
      <c r="CT556" s="81"/>
      <c r="CU556" s="81"/>
      <c r="CV556" s="81"/>
      <c r="CW556" s="81"/>
      <c r="CX556" s="81"/>
      <c r="CY556" s="81"/>
      <c r="CZ556" s="81"/>
      <c r="DA556" s="81"/>
      <c r="DB556" s="81"/>
      <c r="DC556" s="81"/>
      <c r="DD556" s="81"/>
      <c r="DE556" s="81"/>
      <c r="DF556" s="81"/>
      <c r="DG556" s="81"/>
      <c r="DH556" s="81"/>
    </row>
    <row r="557" spans="1:112" s="64" customFormat="1" ht="25.5" hidden="1">
      <c r="A557" s="6">
        <v>296</v>
      </c>
      <c r="B557" s="6"/>
      <c r="C557" s="6" t="s">
        <v>8193</v>
      </c>
      <c r="D557" s="6" t="s">
        <v>8194</v>
      </c>
      <c r="E557" s="6" t="s">
        <v>8195</v>
      </c>
      <c r="F557" s="6" t="s">
        <v>8196</v>
      </c>
      <c r="G557" s="6" t="s">
        <v>7776</v>
      </c>
      <c r="H557" s="6">
        <v>4217196</v>
      </c>
      <c r="I557" s="6"/>
      <c r="J557" s="6"/>
      <c r="K557" s="6"/>
      <c r="L557" s="6" t="s">
        <v>8197</v>
      </c>
      <c r="M557" s="6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  <c r="CF557" s="81"/>
      <c r="CG557" s="81"/>
      <c r="CH557" s="81"/>
      <c r="CI557" s="81"/>
      <c r="CJ557" s="81"/>
      <c r="CK557" s="81"/>
      <c r="CL557" s="81"/>
      <c r="CM557" s="81"/>
      <c r="CN557" s="81"/>
      <c r="CO557" s="81"/>
      <c r="CP557" s="81"/>
      <c r="CQ557" s="81"/>
      <c r="CR557" s="81"/>
      <c r="CS557" s="81"/>
      <c r="CT557" s="81"/>
      <c r="CU557" s="81"/>
      <c r="CV557" s="81"/>
      <c r="CW557" s="81"/>
      <c r="CX557" s="81"/>
      <c r="CY557" s="81"/>
      <c r="CZ557" s="81"/>
      <c r="DA557" s="81"/>
      <c r="DB557" s="81"/>
      <c r="DC557" s="81"/>
      <c r="DD557" s="81"/>
      <c r="DE557" s="81"/>
      <c r="DF557" s="81"/>
      <c r="DG557" s="81"/>
      <c r="DH557" s="81"/>
    </row>
    <row r="558" spans="1:112" s="64" customFormat="1" ht="25.5" hidden="1">
      <c r="A558" s="6">
        <v>297</v>
      </c>
      <c r="B558" s="6"/>
      <c r="C558" s="6" t="s">
        <v>7309</v>
      </c>
      <c r="D558" s="6" t="s">
        <v>7397</v>
      </c>
      <c r="E558" s="6" t="s">
        <v>8198</v>
      </c>
      <c r="F558" s="6" t="s">
        <v>8199</v>
      </c>
      <c r="G558" s="6" t="s">
        <v>3733</v>
      </c>
      <c r="H558" s="6">
        <v>4950</v>
      </c>
      <c r="I558" s="6"/>
      <c r="J558" s="6"/>
      <c r="K558" s="424">
        <v>42865</v>
      </c>
      <c r="L558" s="6" t="s">
        <v>8200</v>
      </c>
      <c r="M558" s="6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  <c r="CC558" s="81"/>
      <c r="CD558" s="81"/>
      <c r="CE558" s="81"/>
      <c r="CF558" s="81"/>
      <c r="CG558" s="81"/>
      <c r="CH558" s="81"/>
      <c r="CI558" s="81"/>
      <c r="CJ558" s="81"/>
      <c r="CK558" s="81"/>
      <c r="CL558" s="81"/>
      <c r="CM558" s="81"/>
      <c r="CN558" s="81"/>
      <c r="CO558" s="81"/>
      <c r="CP558" s="81"/>
      <c r="CQ558" s="81"/>
      <c r="CR558" s="81"/>
      <c r="CS558" s="81"/>
      <c r="CT558" s="81"/>
      <c r="CU558" s="81"/>
      <c r="CV558" s="81"/>
      <c r="CW558" s="81"/>
      <c r="CX558" s="81"/>
      <c r="CY558" s="81"/>
      <c r="CZ558" s="81"/>
      <c r="DA558" s="81"/>
      <c r="DB558" s="81"/>
      <c r="DC558" s="81"/>
      <c r="DD558" s="81"/>
      <c r="DE558" s="81"/>
      <c r="DF558" s="81"/>
      <c r="DG558" s="81"/>
      <c r="DH558" s="81"/>
    </row>
    <row r="559" spans="1:112" s="64" customFormat="1" ht="25.5" hidden="1">
      <c r="A559" s="6">
        <v>298</v>
      </c>
      <c r="B559" s="6"/>
      <c r="C559" s="6" t="s">
        <v>8201</v>
      </c>
      <c r="D559" s="6" t="s">
        <v>7315</v>
      </c>
      <c r="E559" s="6" t="s">
        <v>8202</v>
      </c>
      <c r="F559" s="6" t="s">
        <v>8203</v>
      </c>
      <c r="G559" s="6" t="s">
        <v>3693</v>
      </c>
      <c r="H559" s="6">
        <v>200</v>
      </c>
      <c r="I559" s="6"/>
      <c r="J559" s="6"/>
      <c r="K559" s="424">
        <v>42895</v>
      </c>
      <c r="L559" s="6" t="s">
        <v>8204</v>
      </c>
      <c r="M559" s="6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  <c r="CF559" s="81"/>
      <c r="CG559" s="81"/>
      <c r="CH559" s="81"/>
      <c r="CI559" s="81"/>
      <c r="CJ559" s="81"/>
      <c r="CK559" s="81"/>
      <c r="CL559" s="81"/>
      <c r="CM559" s="81"/>
      <c r="CN559" s="81"/>
      <c r="CO559" s="81"/>
      <c r="CP559" s="81"/>
      <c r="CQ559" s="81"/>
      <c r="CR559" s="81"/>
      <c r="CS559" s="81"/>
      <c r="CT559" s="81"/>
      <c r="CU559" s="81"/>
      <c r="CV559" s="81"/>
      <c r="CW559" s="81"/>
      <c r="CX559" s="81"/>
      <c r="CY559" s="81"/>
      <c r="CZ559" s="81"/>
      <c r="DA559" s="81"/>
      <c r="DB559" s="81"/>
      <c r="DC559" s="81"/>
      <c r="DD559" s="81"/>
      <c r="DE559" s="81"/>
      <c r="DF559" s="81"/>
      <c r="DG559" s="81"/>
      <c r="DH559" s="81"/>
    </row>
    <row r="560" spans="1:112" s="64" customFormat="1" ht="25.5" hidden="1">
      <c r="A560" s="6">
        <v>299</v>
      </c>
      <c r="B560" s="6"/>
      <c r="C560" s="6" t="s">
        <v>8205</v>
      </c>
      <c r="D560" s="6" t="s">
        <v>7231</v>
      </c>
      <c r="E560" s="6" t="s">
        <v>8206</v>
      </c>
      <c r="F560" s="6" t="s">
        <v>8207</v>
      </c>
      <c r="G560" s="6" t="s">
        <v>4412</v>
      </c>
      <c r="H560" s="6">
        <v>5000</v>
      </c>
      <c r="I560" s="6"/>
      <c r="J560" s="6"/>
      <c r="K560" s="424">
        <v>42911</v>
      </c>
      <c r="L560" s="6" t="s">
        <v>8208</v>
      </c>
      <c r="M560" s="6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81"/>
      <c r="CF560" s="81"/>
      <c r="CG560" s="81"/>
      <c r="CH560" s="81"/>
      <c r="CI560" s="81"/>
      <c r="CJ560" s="81"/>
      <c r="CK560" s="81"/>
      <c r="CL560" s="81"/>
      <c r="CM560" s="81"/>
      <c r="CN560" s="81"/>
      <c r="CO560" s="81"/>
      <c r="CP560" s="81"/>
      <c r="CQ560" s="81"/>
      <c r="CR560" s="81"/>
      <c r="CS560" s="81"/>
      <c r="CT560" s="81"/>
      <c r="CU560" s="81"/>
      <c r="CV560" s="81"/>
      <c r="CW560" s="81"/>
      <c r="CX560" s="81"/>
      <c r="CY560" s="81"/>
      <c r="CZ560" s="81"/>
      <c r="DA560" s="81"/>
      <c r="DB560" s="81"/>
      <c r="DC560" s="81"/>
      <c r="DD560" s="81"/>
      <c r="DE560" s="81"/>
      <c r="DF560" s="81"/>
      <c r="DG560" s="81"/>
      <c r="DH560" s="81"/>
    </row>
    <row r="561" spans="1:112" s="64" customFormat="1" ht="25.5" hidden="1">
      <c r="A561" s="6">
        <v>300</v>
      </c>
      <c r="B561" s="6"/>
      <c r="C561" s="6" t="s">
        <v>8209</v>
      </c>
      <c r="D561" s="6" t="s">
        <v>7079</v>
      </c>
      <c r="E561" s="6" t="s">
        <v>8210</v>
      </c>
      <c r="F561" s="6" t="s">
        <v>8211</v>
      </c>
      <c r="G561" s="6" t="s">
        <v>3733</v>
      </c>
      <c r="H561" s="6">
        <v>2700</v>
      </c>
      <c r="I561" s="6"/>
      <c r="J561" s="6"/>
      <c r="K561" s="424">
        <v>42916</v>
      </c>
      <c r="L561" s="6" t="s">
        <v>8212</v>
      </c>
      <c r="M561" s="6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81"/>
      <c r="CF561" s="81"/>
      <c r="CG561" s="81"/>
      <c r="CH561" s="81"/>
      <c r="CI561" s="81"/>
      <c r="CJ561" s="81"/>
      <c r="CK561" s="81"/>
      <c r="CL561" s="81"/>
      <c r="CM561" s="81"/>
      <c r="CN561" s="81"/>
      <c r="CO561" s="81"/>
      <c r="CP561" s="81"/>
      <c r="CQ561" s="81"/>
      <c r="CR561" s="81"/>
      <c r="CS561" s="81"/>
      <c r="CT561" s="81"/>
      <c r="CU561" s="81"/>
      <c r="CV561" s="81"/>
      <c r="CW561" s="81"/>
      <c r="CX561" s="81"/>
      <c r="CY561" s="81"/>
      <c r="CZ561" s="81"/>
      <c r="DA561" s="81"/>
      <c r="DB561" s="81"/>
      <c r="DC561" s="81"/>
      <c r="DD561" s="81"/>
      <c r="DE561" s="81"/>
      <c r="DF561" s="81"/>
      <c r="DG561" s="81"/>
      <c r="DH561" s="81"/>
    </row>
    <row r="562" spans="1:112" s="64" customFormat="1" ht="12.75" hidden="1">
      <c r="A562" s="6"/>
      <c r="B562" s="6"/>
      <c r="C562" s="6"/>
      <c r="D562" s="6"/>
      <c r="E562" s="6"/>
      <c r="F562" s="6"/>
      <c r="G562" s="6" t="s">
        <v>3793</v>
      </c>
      <c r="H562" s="6">
        <v>200</v>
      </c>
      <c r="I562" s="6"/>
      <c r="J562" s="6"/>
      <c r="K562" s="6"/>
      <c r="L562" s="6"/>
      <c r="M562" s="6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  <c r="CF562" s="81"/>
      <c r="CG562" s="81"/>
      <c r="CH562" s="81"/>
      <c r="CI562" s="81"/>
      <c r="CJ562" s="81"/>
      <c r="CK562" s="81"/>
      <c r="CL562" s="81"/>
      <c r="CM562" s="81"/>
      <c r="CN562" s="81"/>
      <c r="CO562" s="81"/>
      <c r="CP562" s="81"/>
      <c r="CQ562" s="81"/>
      <c r="CR562" s="81"/>
      <c r="CS562" s="81"/>
      <c r="CT562" s="81"/>
      <c r="CU562" s="81"/>
      <c r="CV562" s="81"/>
      <c r="CW562" s="81"/>
      <c r="CX562" s="81"/>
      <c r="CY562" s="81"/>
      <c r="CZ562" s="81"/>
      <c r="DA562" s="81"/>
      <c r="DB562" s="81"/>
      <c r="DC562" s="81"/>
      <c r="DD562" s="81"/>
      <c r="DE562" s="81"/>
      <c r="DF562" s="81"/>
      <c r="DG562" s="81"/>
      <c r="DH562" s="81"/>
    </row>
    <row r="563" spans="1:112" s="64" customFormat="1" ht="25.5" hidden="1">
      <c r="A563" s="6">
        <v>301</v>
      </c>
      <c r="B563" s="6"/>
      <c r="C563" s="6" t="s">
        <v>8213</v>
      </c>
      <c r="D563" s="6" t="s">
        <v>7107</v>
      </c>
      <c r="E563" s="6" t="s">
        <v>8214</v>
      </c>
      <c r="F563" s="6" t="s">
        <v>8215</v>
      </c>
      <c r="G563" s="6" t="s">
        <v>3733</v>
      </c>
      <c r="H563" s="6">
        <v>2400</v>
      </c>
      <c r="I563" s="6"/>
      <c r="J563" s="6"/>
      <c r="K563" s="424">
        <v>42914</v>
      </c>
      <c r="L563" s="6" t="s">
        <v>8216</v>
      </c>
      <c r="M563" s="6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  <c r="CF563" s="81"/>
      <c r="CG563" s="81"/>
      <c r="CH563" s="81"/>
      <c r="CI563" s="81"/>
      <c r="CJ563" s="81"/>
      <c r="CK563" s="81"/>
      <c r="CL563" s="81"/>
      <c r="CM563" s="81"/>
      <c r="CN563" s="81"/>
      <c r="CO563" s="81"/>
      <c r="CP563" s="81"/>
      <c r="CQ563" s="81"/>
      <c r="CR563" s="81"/>
      <c r="CS563" s="81"/>
      <c r="CT563" s="81"/>
      <c r="CU563" s="81"/>
      <c r="CV563" s="81"/>
      <c r="CW563" s="81"/>
      <c r="CX563" s="81"/>
      <c r="CY563" s="81"/>
      <c r="CZ563" s="81"/>
      <c r="DA563" s="81"/>
      <c r="DB563" s="81"/>
      <c r="DC563" s="81"/>
      <c r="DD563" s="81"/>
      <c r="DE563" s="81"/>
      <c r="DF563" s="81"/>
      <c r="DG563" s="81"/>
      <c r="DH563" s="81"/>
    </row>
    <row r="564" spans="1:112" s="64" customFormat="1" ht="12.75" hidden="1">
      <c r="A564" s="6">
        <v>302</v>
      </c>
      <c r="B564" s="6"/>
      <c r="C564" s="6" t="s">
        <v>8217</v>
      </c>
      <c r="D564" s="6" t="s">
        <v>7107</v>
      </c>
      <c r="E564" s="6" t="s">
        <v>8214</v>
      </c>
      <c r="F564" s="6" t="s">
        <v>8215</v>
      </c>
      <c r="G564" s="6" t="s">
        <v>3733</v>
      </c>
      <c r="H564" s="6">
        <v>2700</v>
      </c>
      <c r="I564" s="6"/>
      <c r="J564" s="6"/>
      <c r="K564" s="424">
        <v>42914</v>
      </c>
      <c r="L564" s="6" t="s">
        <v>8218</v>
      </c>
      <c r="M564" s="6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  <c r="CF564" s="81"/>
      <c r="CG564" s="81"/>
      <c r="CH564" s="81"/>
      <c r="CI564" s="81"/>
      <c r="CJ564" s="81"/>
      <c r="CK564" s="81"/>
      <c r="CL564" s="81"/>
      <c r="CM564" s="81"/>
      <c r="CN564" s="81"/>
      <c r="CO564" s="81"/>
      <c r="CP564" s="81"/>
      <c r="CQ564" s="81"/>
      <c r="CR564" s="81"/>
      <c r="CS564" s="81"/>
      <c r="CT564" s="81"/>
      <c r="CU564" s="81"/>
      <c r="CV564" s="81"/>
      <c r="CW564" s="81"/>
      <c r="CX564" s="81"/>
      <c r="CY564" s="81"/>
      <c r="CZ564" s="81"/>
      <c r="DA564" s="81"/>
      <c r="DB564" s="81"/>
      <c r="DC564" s="81"/>
      <c r="DD564" s="81"/>
      <c r="DE564" s="81"/>
      <c r="DF564" s="81"/>
      <c r="DG564" s="81"/>
      <c r="DH564" s="81"/>
    </row>
    <row r="565" spans="1:112" s="64" customFormat="1" ht="12.75" hidden="1">
      <c r="A565" s="6">
        <v>303</v>
      </c>
      <c r="B565" s="6"/>
      <c r="C565" s="6" t="s">
        <v>8219</v>
      </c>
      <c r="D565" s="6" t="s">
        <v>7129</v>
      </c>
      <c r="E565" s="6" t="s">
        <v>8214</v>
      </c>
      <c r="F565" s="6" t="s">
        <v>8215</v>
      </c>
      <c r="G565" s="6" t="s">
        <v>3733</v>
      </c>
      <c r="H565" s="6">
        <v>4900</v>
      </c>
      <c r="I565" s="6"/>
      <c r="J565" s="6"/>
      <c r="K565" s="424">
        <v>42914</v>
      </c>
      <c r="L565" s="6" t="s">
        <v>8220</v>
      </c>
      <c r="M565" s="6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  <c r="CF565" s="81"/>
      <c r="CG565" s="81"/>
      <c r="CH565" s="81"/>
      <c r="CI565" s="81"/>
      <c r="CJ565" s="81"/>
      <c r="CK565" s="81"/>
      <c r="CL565" s="81"/>
      <c r="CM565" s="81"/>
      <c r="CN565" s="81"/>
      <c r="CO565" s="81"/>
      <c r="CP565" s="81"/>
      <c r="CQ565" s="81"/>
      <c r="CR565" s="81"/>
      <c r="CS565" s="81"/>
      <c r="CT565" s="81"/>
      <c r="CU565" s="81"/>
      <c r="CV565" s="81"/>
      <c r="CW565" s="81"/>
      <c r="CX565" s="81"/>
      <c r="CY565" s="81"/>
      <c r="CZ565" s="81"/>
      <c r="DA565" s="81"/>
      <c r="DB565" s="81"/>
      <c r="DC565" s="81"/>
      <c r="DD565" s="81"/>
      <c r="DE565" s="81"/>
      <c r="DF565" s="81"/>
      <c r="DG565" s="81"/>
      <c r="DH565" s="81"/>
    </row>
    <row r="566" spans="1:112" s="64" customFormat="1" ht="25.5" hidden="1">
      <c r="A566" s="6">
        <v>304</v>
      </c>
      <c r="B566" s="6"/>
      <c r="C566" s="6" t="s">
        <v>8221</v>
      </c>
      <c r="D566" s="6" t="s">
        <v>7421</v>
      </c>
      <c r="E566" s="6" t="s">
        <v>8222</v>
      </c>
      <c r="F566" s="6" t="s">
        <v>8223</v>
      </c>
      <c r="G566" s="6" t="s">
        <v>4412</v>
      </c>
      <c r="H566" s="6">
        <v>15900</v>
      </c>
      <c r="I566" s="6"/>
      <c r="J566" s="6"/>
      <c r="K566" s="424">
        <v>42914</v>
      </c>
      <c r="L566" s="6" t="s">
        <v>8224</v>
      </c>
      <c r="M566" s="6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  <c r="CF566" s="81"/>
      <c r="CG566" s="81"/>
      <c r="CH566" s="81"/>
      <c r="CI566" s="81"/>
      <c r="CJ566" s="81"/>
      <c r="CK566" s="81"/>
      <c r="CL566" s="81"/>
      <c r="CM566" s="81"/>
      <c r="CN566" s="81"/>
      <c r="CO566" s="81"/>
      <c r="CP566" s="81"/>
      <c r="CQ566" s="81"/>
      <c r="CR566" s="81"/>
      <c r="CS566" s="81"/>
      <c r="CT566" s="81"/>
      <c r="CU566" s="81"/>
      <c r="CV566" s="81"/>
      <c r="CW566" s="81"/>
      <c r="CX566" s="81"/>
      <c r="CY566" s="81"/>
      <c r="CZ566" s="81"/>
      <c r="DA566" s="81"/>
      <c r="DB566" s="81"/>
      <c r="DC566" s="81"/>
      <c r="DD566" s="81"/>
      <c r="DE566" s="81"/>
      <c r="DF566" s="81"/>
      <c r="DG566" s="81"/>
      <c r="DH566" s="81"/>
    </row>
    <row r="567" spans="1:112" s="64" customFormat="1" ht="12.75" hidden="1">
      <c r="A567" s="6"/>
      <c r="B567" s="6"/>
      <c r="C567" s="6"/>
      <c r="D567" s="6"/>
      <c r="E567" s="6"/>
      <c r="F567" s="6"/>
      <c r="G567" s="6" t="s">
        <v>8225</v>
      </c>
      <c r="H567" s="6">
        <v>4790</v>
      </c>
      <c r="I567" s="6"/>
      <c r="J567" s="6"/>
      <c r="K567" s="6"/>
      <c r="L567" s="6"/>
      <c r="M567" s="6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  <c r="CF567" s="81"/>
      <c r="CG567" s="81"/>
      <c r="CH567" s="81"/>
      <c r="CI567" s="81"/>
      <c r="CJ567" s="81"/>
      <c r="CK567" s="81"/>
      <c r="CL567" s="81"/>
      <c r="CM567" s="81"/>
      <c r="CN567" s="81"/>
      <c r="CO567" s="81"/>
      <c r="CP567" s="81"/>
      <c r="CQ567" s="81"/>
      <c r="CR567" s="81"/>
      <c r="CS567" s="81"/>
      <c r="CT567" s="81"/>
      <c r="CU567" s="81"/>
      <c r="CV567" s="81"/>
      <c r="CW567" s="81"/>
      <c r="CX567" s="81"/>
      <c r="CY567" s="81"/>
      <c r="CZ567" s="81"/>
      <c r="DA567" s="81"/>
      <c r="DB567" s="81"/>
      <c r="DC567" s="81"/>
      <c r="DD567" s="81"/>
      <c r="DE567" s="81"/>
      <c r="DF567" s="81"/>
      <c r="DG567" s="81"/>
      <c r="DH567" s="81"/>
    </row>
    <row r="568" spans="1:112" s="64" customFormat="1" ht="25.5" hidden="1">
      <c r="A568" s="6">
        <v>305</v>
      </c>
      <c r="B568" s="6"/>
      <c r="C568" s="6" t="s">
        <v>8055</v>
      </c>
      <c r="D568" s="6" t="s">
        <v>7421</v>
      </c>
      <c r="E568" s="6" t="s">
        <v>8226</v>
      </c>
      <c r="F568" s="6" t="s">
        <v>8227</v>
      </c>
      <c r="G568" s="6" t="s">
        <v>3793</v>
      </c>
      <c r="H568" s="6">
        <v>72459</v>
      </c>
      <c r="I568" s="6"/>
      <c r="J568" s="6"/>
      <c r="K568" s="424">
        <v>42921</v>
      </c>
      <c r="L568" s="6" t="s">
        <v>8228</v>
      </c>
      <c r="M568" s="6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  <c r="CC568" s="81"/>
      <c r="CD568" s="81"/>
      <c r="CE568" s="81"/>
      <c r="CF568" s="81"/>
      <c r="CG568" s="81"/>
      <c r="CH568" s="81"/>
      <c r="CI568" s="81"/>
      <c r="CJ568" s="81"/>
      <c r="CK568" s="81"/>
      <c r="CL568" s="81"/>
      <c r="CM568" s="81"/>
      <c r="CN568" s="81"/>
      <c r="CO568" s="81"/>
      <c r="CP568" s="81"/>
      <c r="CQ568" s="81"/>
      <c r="CR568" s="81"/>
      <c r="CS568" s="81"/>
      <c r="CT568" s="81"/>
      <c r="CU568" s="81"/>
      <c r="CV568" s="81"/>
      <c r="CW568" s="81"/>
      <c r="CX568" s="81"/>
      <c r="CY568" s="81"/>
      <c r="CZ568" s="81"/>
      <c r="DA568" s="81"/>
      <c r="DB568" s="81"/>
      <c r="DC568" s="81"/>
      <c r="DD568" s="81"/>
      <c r="DE568" s="81"/>
      <c r="DF568" s="81"/>
      <c r="DG568" s="81"/>
      <c r="DH568" s="81"/>
    </row>
    <row r="569" spans="1:112" s="64" customFormat="1" ht="25.5" hidden="1">
      <c r="A569" s="6">
        <v>306</v>
      </c>
      <c r="B569" s="6"/>
      <c r="C569" s="6" t="s">
        <v>8229</v>
      </c>
      <c r="D569" s="6" t="s">
        <v>7421</v>
      </c>
      <c r="E569" s="6" t="s">
        <v>8230</v>
      </c>
      <c r="F569" s="6" t="s">
        <v>8231</v>
      </c>
      <c r="G569" s="6" t="s">
        <v>3793</v>
      </c>
      <c r="H569" s="6">
        <v>200</v>
      </c>
      <c r="I569" s="6"/>
      <c r="J569" s="6"/>
      <c r="K569" s="424">
        <v>42923</v>
      </c>
      <c r="L569" s="6" t="s">
        <v>8232</v>
      </c>
      <c r="M569" s="6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  <c r="CC569" s="81"/>
      <c r="CD569" s="81"/>
      <c r="CE569" s="81"/>
      <c r="CF569" s="81"/>
      <c r="CG569" s="81"/>
      <c r="CH569" s="81"/>
      <c r="CI569" s="81"/>
      <c r="CJ569" s="81"/>
      <c r="CK569" s="81"/>
      <c r="CL569" s="81"/>
      <c r="CM569" s="81"/>
      <c r="CN569" s="81"/>
      <c r="CO569" s="81"/>
      <c r="CP569" s="81"/>
      <c r="CQ569" s="81"/>
      <c r="CR569" s="81"/>
      <c r="CS569" s="81"/>
      <c r="CT569" s="81"/>
      <c r="CU569" s="81"/>
      <c r="CV569" s="81"/>
      <c r="CW569" s="81"/>
      <c r="CX569" s="81"/>
      <c r="CY569" s="81"/>
      <c r="CZ569" s="81"/>
      <c r="DA569" s="81"/>
      <c r="DB569" s="81"/>
      <c r="DC569" s="81"/>
      <c r="DD569" s="81"/>
      <c r="DE569" s="81"/>
      <c r="DF569" s="81"/>
      <c r="DG569" s="81"/>
      <c r="DH569" s="81"/>
    </row>
    <row r="570" spans="1:112" s="64" customFormat="1" ht="12.75" hidden="1">
      <c r="A570" s="6"/>
      <c r="B570" s="6"/>
      <c r="C570" s="6"/>
      <c r="D570" s="6"/>
      <c r="E570" s="6"/>
      <c r="F570" s="6"/>
      <c r="G570" s="6" t="s">
        <v>3733</v>
      </c>
      <c r="H570" s="6">
        <v>5000</v>
      </c>
      <c r="I570" s="6"/>
      <c r="J570" s="6"/>
      <c r="K570" s="6"/>
      <c r="L570" s="6"/>
      <c r="M570" s="6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  <c r="CC570" s="81"/>
      <c r="CD570" s="81"/>
      <c r="CE570" s="81"/>
      <c r="CF570" s="81"/>
      <c r="CG570" s="81"/>
      <c r="CH570" s="81"/>
      <c r="CI570" s="81"/>
      <c r="CJ570" s="81"/>
      <c r="CK570" s="81"/>
      <c r="CL570" s="81"/>
      <c r="CM570" s="81"/>
      <c r="CN570" s="81"/>
      <c r="CO570" s="81"/>
      <c r="CP570" s="81"/>
      <c r="CQ570" s="81"/>
      <c r="CR570" s="81"/>
      <c r="CS570" s="81"/>
      <c r="CT570" s="81"/>
      <c r="CU570" s="81"/>
      <c r="CV570" s="81"/>
      <c r="CW570" s="81"/>
      <c r="CX570" s="81"/>
      <c r="CY570" s="81"/>
      <c r="CZ570" s="81"/>
      <c r="DA570" s="81"/>
      <c r="DB570" s="81"/>
      <c r="DC570" s="81"/>
      <c r="DD570" s="81"/>
      <c r="DE570" s="81"/>
      <c r="DF570" s="81"/>
      <c r="DG570" s="81"/>
      <c r="DH570" s="81"/>
    </row>
    <row r="571" spans="1:112" s="64" customFormat="1" ht="12.75" hidden="1">
      <c r="A571" s="6"/>
      <c r="B571" s="6"/>
      <c r="C571" s="6" t="s">
        <v>8233</v>
      </c>
      <c r="D571" s="6" t="s">
        <v>7421</v>
      </c>
      <c r="E571" s="6"/>
      <c r="F571" s="6"/>
      <c r="G571" s="6" t="s">
        <v>3793</v>
      </c>
      <c r="H571" s="6">
        <v>200</v>
      </c>
      <c r="I571" s="6"/>
      <c r="J571" s="6"/>
      <c r="K571" s="6"/>
      <c r="L571" s="6"/>
      <c r="M571" s="6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  <c r="CC571" s="81"/>
      <c r="CD571" s="81"/>
      <c r="CE571" s="81"/>
      <c r="CF571" s="81"/>
      <c r="CG571" s="81"/>
      <c r="CH571" s="81"/>
      <c r="CI571" s="81"/>
      <c r="CJ571" s="81"/>
      <c r="CK571" s="81"/>
      <c r="CL571" s="81"/>
      <c r="CM571" s="81"/>
      <c r="CN571" s="81"/>
      <c r="CO571" s="81"/>
      <c r="CP571" s="81"/>
      <c r="CQ571" s="81"/>
      <c r="CR571" s="81"/>
      <c r="CS571" s="81"/>
      <c r="CT571" s="81"/>
      <c r="CU571" s="81"/>
      <c r="CV571" s="81"/>
      <c r="CW571" s="81"/>
      <c r="CX571" s="81"/>
      <c r="CY571" s="81"/>
      <c r="CZ571" s="81"/>
      <c r="DA571" s="81"/>
      <c r="DB571" s="81"/>
      <c r="DC571" s="81"/>
      <c r="DD571" s="81"/>
      <c r="DE571" s="81"/>
      <c r="DF571" s="81"/>
      <c r="DG571" s="81"/>
      <c r="DH571" s="81"/>
    </row>
    <row r="572" spans="1:112" s="64" customFormat="1" ht="12.75" hidden="1">
      <c r="A572" s="6"/>
      <c r="B572" s="6"/>
      <c r="C572" s="6"/>
      <c r="D572" s="6"/>
      <c r="E572" s="6"/>
      <c r="F572" s="6"/>
      <c r="G572" s="6" t="s">
        <v>3733</v>
      </c>
      <c r="H572" s="6">
        <v>3000</v>
      </c>
      <c r="I572" s="6"/>
      <c r="J572" s="6"/>
      <c r="K572" s="6"/>
      <c r="L572" s="6"/>
      <c r="M572" s="6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81"/>
      <c r="CF572" s="81"/>
      <c r="CG572" s="81"/>
      <c r="CH572" s="81"/>
      <c r="CI572" s="81"/>
      <c r="CJ572" s="81"/>
      <c r="CK572" s="81"/>
      <c r="CL572" s="81"/>
      <c r="CM572" s="81"/>
      <c r="CN572" s="81"/>
      <c r="CO572" s="81"/>
      <c r="CP572" s="81"/>
      <c r="CQ572" s="81"/>
      <c r="CR572" s="81"/>
      <c r="CS572" s="81"/>
      <c r="CT572" s="81"/>
      <c r="CU572" s="81"/>
      <c r="CV572" s="81"/>
      <c r="CW572" s="81"/>
      <c r="CX572" s="81"/>
      <c r="CY572" s="81"/>
      <c r="CZ572" s="81"/>
      <c r="DA572" s="81"/>
      <c r="DB572" s="81"/>
      <c r="DC572" s="81"/>
      <c r="DD572" s="81"/>
      <c r="DE572" s="81"/>
      <c r="DF572" s="81"/>
      <c r="DG572" s="81"/>
      <c r="DH572" s="81"/>
    </row>
    <row r="573" spans="1:112" s="64" customFormat="1" ht="12.75" hidden="1">
      <c r="A573" s="6"/>
      <c r="B573" s="6"/>
      <c r="C573" s="6" t="s">
        <v>5967</v>
      </c>
      <c r="D573" s="6" t="s">
        <v>7421</v>
      </c>
      <c r="E573" s="6"/>
      <c r="F573" s="6"/>
      <c r="G573" s="6" t="s">
        <v>3793</v>
      </c>
      <c r="H573" s="6">
        <v>200</v>
      </c>
      <c r="I573" s="6"/>
      <c r="J573" s="6"/>
      <c r="K573" s="6"/>
      <c r="L573" s="6"/>
      <c r="M573" s="6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  <c r="CF573" s="81"/>
      <c r="CG573" s="81"/>
      <c r="CH573" s="81"/>
      <c r="CI573" s="81"/>
      <c r="CJ573" s="81"/>
      <c r="CK573" s="81"/>
      <c r="CL573" s="81"/>
      <c r="CM573" s="81"/>
      <c r="CN573" s="81"/>
      <c r="CO573" s="81"/>
      <c r="CP573" s="81"/>
      <c r="CQ573" s="81"/>
      <c r="CR573" s="81"/>
      <c r="CS573" s="81"/>
      <c r="CT573" s="81"/>
      <c r="CU573" s="81"/>
      <c r="CV573" s="81"/>
      <c r="CW573" s="81"/>
      <c r="CX573" s="81"/>
      <c r="CY573" s="81"/>
      <c r="CZ573" s="81"/>
      <c r="DA573" s="81"/>
      <c r="DB573" s="81"/>
      <c r="DC573" s="81"/>
      <c r="DD573" s="81"/>
      <c r="DE573" s="81"/>
      <c r="DF573" s="81"/>
      <c r="DG573" s="81"/>
      <c r="DH573" s="81"/>
    </row>
    <row r="574" spans="1:112" s="64" customFormat="1" ht="12.75" hidden="1">
      <c r="A574" s="6"/>
      <c r="B574" s="6"/>
      <c r="C574" s="6"/>
      <c r="D574" s="6"/>
      <c r="E574" s="6"/>
      <c r="F574" s="6"/>
      <c r="G574" s="6" t="s">
        <v>3733</v>
      </c>
      <c r="H574" s="6">
        <v>3000</v>
      </c>
      <c r="I574" s="6"/>
      <c r="J574" s="6"/>
      <c r="K574" s="6"/>
      <c r="L574" s="6"/>
      <c r="M574" s="6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  <c r="CF574" s="81"/>
      <c r="CG574" s="81"/>
      <c r="CH574" s="81"/>
      <c r="CI574" s="81"/>
      <c r="CJ574" s="81"/>
      <c r="CK574" s="81"/>
      <c r="CL574" s="81"/>
      <c r="CM574" s="81"/>
      <c r="CN574" s="81"/>
      <c r="CO574" s="81"/>
      <c r="CP574" s="81"/>
      <c r="CQ574" s="81"/>
      <c r="CR574" s="81"/>
      <c r="CS574" s="81"/>
      <c r="CT574" s="81"/>
      <c r="CU574" s="81"/>
      <c r="CV574" s="81"/>
      <c r="CW574" s="81"/>
      <c r="CX574" s="81"/>
      <c r="CY574" s="81"/>
      <c r="CZ574" s="81"/>
      <c r="DA574" s="81"/>
      <c r="DB574" s="81"/>
      <c r="DC574" s="81"/>
      <c r="DD574" s="81"/>
      <c r="DE574" s="81"/>
      <c r="DF574" s="81"/>
      <c r="DG574" s="81"/>
      <c r="DH574" s="81"/>
    </row>
    <row r="575" spans="1:112" s="64" customFormat="1" ht="25.5" hidden="1">
      <c r="A575" s="6"/>
      <c r="B575" s="6"/>
      <c r="C575" s="6" t="s">
        <v>8234</v>
      </c>
      <c r="D575" s="6" t="s">
        <v>7421</v>
      </c>
      <c r="E575" s="6"/>
      <c r="F575" s="6"/>
      <c r="G575" s="6" t="s">
        <v>3793</v>
      </c>
      <c r="H575" s="6">
        <v>200</v>
      </c>
      <c r="I575" s="6"/>
      <c r="J575" s="6"/>
      <c r="K575" s="6"/>
      <c r="L575" s="6"/>
      <c r="M575" s="6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  <c r="CC575" s="81"/>
      <c r="CD575" s="81"/>
      <c r="CE575" s="81"/>
      <c r="CF575" s="81"/>
      <c r="CG575" s="81"/>
      <c r="CH575" s="81"/>
      <c r="CI575" s="81"/>
      <c r="CJ575" s="81"/>
      <c r="CK575" s="81"/>
      <c r="CL575" s="81"/>
      <c r="CM575" s="81"/>
      <c r="CN575" s="81"/>
      <c r="CO575" s="81"/>
      <c r="CP575" s="81"/>
      <c r="CQ575" s="81"/>
      <c r="CR575" s="81"/>
      <c r="CS575" s="81"/>
      <c r="CT575" s="81"/>
      <c r="CU575" s="81"/>
      <c r="CV575" s="81"/>
      <c r="CW575" s="81"/>
      <c r="CX575" s="81"/>
      <c r="CY575" s="81"/>
      <c r="CZ575" s="81"/>
      <c r="DA575" s="81"/>
      <c r="DB575" s="81"/>
      <c r="DC575" s="81"/>
      <c r="DD575" s="81"/>
      <c r="DE575" s="81"/>
      <c r="DF575" s="81"/>
      <c r="DG575" s="81"/>
      <c r="DH575" s="81"/>
    </row>
    <row r="576" spans="1:112" s="64" customFormat="1" ht="12.75" hidden="1">
      <c r="A576" s="6"/>
      <c r="B576" s="6"/>
      <c r="C576" s="6"/>
      <c r="D576" s="6"/>
      <c r="E576" s="6"/>
      <c r="F576" s="6"/>
      <c r="G576" s="6" t="s">
        <v>3733</v>
      </c>
      <c r="H576" s="6">
        <v>3000</v>
      </c>
      <c r="I576" s="6"/>
      <c r="J576" s="6"/>
      <c r="K576" s="6"/>
      <c r="L576" s="6"/>
      <c r="M576" s="6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  <c r="CF576" s="81"/>
      <c r="CG576" s="81"/>
      <c r="CH576" s="81"/>
      <c r="CI576" s="81"/>
      <c r="CJ576" s="81"/>
      <c r="CK576" s="81"/>
      <c r="CL576" s="81"/>
      <c r="CM576" s="81"/>
      <c r="CN576" s="81"/>
      <c r="CO576" s="81"/>
      <c r="CP576" s="81"/>
      <c r="CQ576" s="81"/>
      <c r="CR576" s="81"/>
      <c r="CS576" s="81"/>
      <c r="CT576" s="81"/>
      <c r="CU576" s="81"/>
      <c r="CV576" s="81"/>
      <c r="CW576" s="81"/>
      <c r="CX576" s="81"/>
      <c r="CY576" s="81"/>
      <c r="CZ576" s="81"/>
      <c r="DA576" s="81"/>
      <c r="DB576" s="81"/>
      <c r="DC576" s="81"/>
      <c r="DD576" s="81"/>
      <c r="DE576" s="81"/>
      <c r="DF576" s="81"/>
      <c r="DG576" s="81"/>
      <c r="DH576" s="81"/>
    </row>
    <row r="577" spans="1:112" s="64" customFormat="1" ht="12.75" hidden="1">
      <c r="A577" s="6"/>
      <c r="B577" s="6"/>
      <c r="C577" s="6" t="s">
        <v>8235</v>
      </c>
      <c r="D577" s="6" t="s">
        <v>7421</v>
      </c>
      <c r="E577" s="6"/>
      <c r="F577" s="6"/>
      <c r="G577" s="6" t="s">
        <v>3793</v>
      </c>
      <c r="H577" s="6">
        <v>200</v>
      </c>
      <c r="I577" s="6"/>
      <c r="J577" s="6"/>
      <c r="K577" s="6"/>
      <c r="L577" s="6"/>
      <c r="M577" s="6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  <c r="CF577" s="81"/>
      <c r="CG577" s="81"/>
      <c r="CH577" s="81"/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81"/>
      <c r="CU577" s="81"/>
      <c r="CV577" s="81"/>
      <c r="CW577" s="81"/>
      <c r="CX577" s="81"/>
      <c r="CY577" s="81"/>
      <c r="CZ577" s="81"/>
      <c r="DA577" s="81"/>
      <c r="DB577" s="81"/>
      <c r="DC577" s="81"/>
      <c r="DD577" s="81"/>
      <c r="DE577" s="81"/>
      <c r="DF577" s="81"/>
      <c r="DG577" s="81"/>
      <c r="DH577" s="81"/>
    </row>
    <row r="578" spans="1:112" s="64" customFormat="1" ht="12.75" hidden="1">
      <c r="A578" s="6"/>
      <c r="B578" s="6"/>
      <c r="C578" s="6"/>
      <c r="D578" s="6"/>
      <c r="E578" s="6"/>
      <c r="F578" s="6"/>
      <c r="G578" s="6" t="s">
        <v>3733</v>
      </c>
      <c r="H578" s="6">
        <v>3000</v>
      </c>
      <c r="I578" s="6"/>
      <c r="J578" s="6"/>
      <c r="K578" s="6"/>
      <c r="L578" s="6"/>
      <c r="M578" s="6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  <c r="CF578" s="81"/>
      <c r="CG578" s="81"/>
      <c r="CH578" s="81"/>
      <c r="CI578" s="81"/>
      <c r="CJ578" s="81"/>
      <c r="CK578" s="81"/>
      <c r="CL578" s="81"/>
      <c r="CM578" s="81"/>
      <c r="CN578" s="81"/>
      <c r="CO578" s="81"/>
      <c r="CP578" s="81"/>
      <c r="CQ578" s="81"/>
      <c r="CR578" s="81"/>
      <c r="CS578" s="81"/>
      <c r="CT578" s="81"/>
      <c r="CU578" s="81"/>
      <c r="CV578" s="81"/>
      <c r="CW578" s="81"/>
      <c r="CX578" s="81"/>
      <c r="CY578" s="81"/>
      <c r="CZ578" s="81"/>
      <c r="DA578" s="81"/>
      <c r="DB578" s="81"/>
      <c r="DC578" s="81"/>
      <c r="DD578" s="81"/>
      <c r="DE578" s="81"/>
      <c r="DF578" s="81"/>
      <c r="DG578" s="81"/>
      <c r="DH578" s="81"/>
    </row>
    <row r="579" spans="1:112" s="64" customFormat="1" ht="25.5" hidden="1">
      <c r="A579" s="6">
        <v>307</v>
      </c>
      <c r="B579" s="6"/>
      <c r="C579" s="6" t="s">
        <v>8236</v>
      </c>
      <c r="D579" s="6" t="s">
        <v>7421</v>
      </c>
      <c r="E579" s="6" t="s">
        <v>8148</v>
      </c>
      <c r="F579" s="6" t="s">
        <v>8237</v>
      </c>
      <c r="G579" s="6" t="s">
        <v>3793</v>
      </c>
      <c r="H579" s="6">
        <v>200</v>
      </c>
      <c r="I579" s="6"/>
      <c r="J579" s="6"/>
      <c r="K579" s="424">
        <v>42926</v>
      </c>
      <c r="L579" s="6" t="s">
        <v>8238</v>
      </c>
      <c r="M579" s="6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  <c r="CF579" s="81"/>
      <c r="CG579" s="81"/>
      <c r="CH579" s="81"/>
      <c r="CI579" s="81"/>
      <c r="CJ579" s="81"/>
      <c r="CK579" s="81"/>
      <c r="CL579" s="81"/>
      <c r="CM579" s="81"/>
      <c r="CN579" s="81"/>
      <c r="CO579" s="81"/>
      <c r="CP579" s="81"/>
      <c r="CQ579" s="81"/>
      <c r="CR579" s="81"/>
      <c r="CS579" s="81"/>
      <c r="CT579" s="81"/>
      <c r="CU579" s="81"/>
      <c r="CV579" s="81"/>
      <c r="CW579" s="81"/>
      <c r="CX579" s="81"/>
      <c r="CY579" s="81"/>
      <c r="CZ579" s="81"/>
      <c r="DA579" s="81"/>
      <c r="DB579" s="81"/>
      <c r="DC579" s="81"/>
      <c r="DD579" s="81"/>
      <c r="DE579" s="81"/>
      <c r="DF579" s="81"/>
      <c r="DG579" s="81"/>
      <c r="DH579" s="81"/>
    </row>
    <row r="580" spans="1:112" s="64" customFormat="1" ht="12.75" hidden="1">
      <c r="A580" s="6"/>
      <c r="B580" s="6"/>
      <c r="C580" s="6"/>
      <c r="D580" s="6"/>
      <c r="E580" s="6"/>
      <c r="F580" s="6"/>
      <c r="G580" s="6" t="s">
        <v>3733</v>
      </c>
      <c r="H580" s="6">
        <v>5000</v>
      </c>
      <c r="I580" s="6"/>
      <c r="J580" s="6"/>
      <c r="K580" s="6"/>
      <c r="L580" s="6"/>
      <c r="M580" s="6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  <c r="CF580" s="81"/>
      <c r="CG580" s="81"/>
      <c r="CH580" s="81"/>
      <c r="CI580" s="81"/>
      <c r="CJ580" s="81"/>
      <c r="CK580" s="81"/>
      <c r="CL580" s="81"/>
      <c r="CM580" s="81"/>
      <c r="CN580" s="81"/>
      <c r="CO580" s="81"/>
      <c r="CP580" s="81"/>
      <c r="CQ580" s="81"/>
      <c r="CR580" s="81"/>
      <c r="CS580" s="81"/>
      <c r="CT580" s="81"/>
      <c r="CU580" s="81"/>
      <c r="CV580" s="81"/>
      <c r="CW580" s="81"/>
      <c r="CX580" s="81"/>
      <c r="CY580" s="81"/>
      <c r="CZ580" s="81"/>
      <c r="DA580" s="81"/>
      <c r="DB580" s="81"/>
      <c r="DC580" s="81"/>
      <c r="DD580" s="81"/>
      <c r="DE580" s="81"/>
      <c r="DF580" s="81"/>
      <c r="DG580" s="81"/>
      <c r="DH580" s="81"/>
    </row>
    <row r="581" spans="1:112" s="64" customFormat="1" ht="25.5" hidden="1">
      <c r="A581" s="6">
        <v>308</v>
      </c>
      <c r="B581" s="6"/>
      <c r="C581" s="6" t="s">
        <v>8239</v>
      </c>
      <c r="D581" s="6" t="s">
        <v>7139</v>
      </c>
      <c r="E581" s="6" t="s">
        <v>8240</v>
      </c>
      <c r="F581" s="6" t="s">
        <v>8241</v>
      </c>
      <c r="G581" s="6" t="s">
        <v>4412</v>
      </c>
      <c r="H581" s="6"/>
      <c r="I581" s="6"/>
      <c r="J581" s="6">
        <v>4000</v>
      </c>
      <c r="K581" s="424">
        <v>42928</v>
      </c>
      <c r="L581" s="6" t="s">
        <v>8242</v>
      </c>
      <c r="M581" s="6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  <c r="CF581" s="81"/>
      <c r="CG581" s="81"/>
      <c r="CH581" s="81"/>
      <c r="CI581" s="81"/>
      <c r="CJ581" s="81"/>
      <c r="CK581" s="81"/>
      <c r="CL581" s="81"/>
      <c r="CM581" s="81"/>
      <c r="CN581" s="81"/>
      <c r="CO581" s="81"/>
      <c r="CP581" s="81"/>
      <c r="CQ581" s="81"/>
      <c r="CR581" s="81"/>
      <c r="CS581" s="81"/>
      <c r="CT581" s="81"/>
      <c r="CU581" s="81"/>
      <c r="CV581" s="81"/>
      <c r="CW581" s="81"/>
      <c r="CX581" s="81"/>
      <c r="CY581" s="81"/>
      <c r="CZ581" s="81"/>
      <c r="DA581" s="81"/>
      <c r="DB581" s="81"/>
      <c r="DC581" s="81"/>
      <c r="DD581" s="81"/>
      <c r="DE581" s="81"/>
      <c r="DF581" s="81"/>
      <c r="DG581" s="81"/>
      <c r="DH581" s="81"/>
    </row>
    <row r="582" spans="1:112" s="64" customFormat="1" ht="25.5" hidden="1">
      <c r="A582" s="6">
        <v>309</v>
      </c>
      <c r="B582" s="6"/>
      <c r="C582" s="6" t="s">
        <v>7854</v>
      </c>
      <c r="D582" s="6" t="s">
        <v>8243</v>
      </c>
      <c r="E582" s="6" t="s">
        <v>8244</v>
      </c>
      <c r="F582" s="6" t="s">
        <v>8245</v>
      </c>
      <c r="G582" s="6" t="s">
        <v>3733</v>
      </c>
      <c r="H582" s="6">
        <v>10000</v>
      </c>
      <c r="I582" s="6"/>
      <c r="J582" s="6"/>
      <c r="K582" s="424">
        <v>42934</v>
      </c>
      <c r="L582" s="6" t="s">
        <v>8246</v>
      </c>
      <c r="M582" s="6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  <c r="CF582" s="81"/>
      <c r="CG582" s="81"/>
      <c r="CH582" s="81"/>
      <c r="CI582" s="81"/>
      <c r="CJ582" s="81"/>
      <c r="CK582" s="81"/>
      <c r="CL582" s="81"/>
      <c r="CM582" s="81"/>
      <c r="CN582" s="81"/>
      <c r="CO582" s="81"/>
      <c r="CP582" s="81"/>
      <c r="CQ582" s="81"/>
      <c r="CR582" s="81"/>
      <c r="CS582" s="81"/>
      <c r="CT582" s="81"/>
      <c r="CU582" s="81"/>
      <c r="CV582" s="81"/>
      <c r="CW582" s="81"/>
      <c r="CX582" s="81"/>
      <c r="CY582" s="81"/>
      <c r="CZ582" s="81"/>
      <c r="DA582" s="81"/>
      <c r="DB582" s="81"/>
      <c r="DC582" s="81"/>
      <c r="DD582" s="81"/>
      <c r="DE582" s="81"/>
      <c r="DF582" s="81"/>
      <c r="DG582" s="81"/>
      <c r="DH582" s="81"/>
    </row>
    <row r="583" spans="1:112" s="64" customFormat="1" ht="25.5" hidden="1">
      <c r="A583" s="6">
        <v>310</v>
      </c>
      <c r="B583" s="6"/>
      <c r="C583" s="6" t="s">
        <v>8247</v>
      </c>
      <c r="D583" s="6" t="s">
        <v>7315</v>
      </c>
      <c r="E583" s="6" t="s">
        <v>8248</v>
      </c>
      <c r="F583" s="6" t="s">
        <v>8249</v>
      </c>
      <c r="G583" s="6" t="s">
        <v>3693</v>
      </c>
      <c r="H583" s="6">
        <v>1000</v>
      </c>
      <c r="I583" s="6"/>
      <c r="J583" s="6"/>
      <c r="K583" s="424">
        <v>42934</v>
      </c>
      <c r="L583" s="6" t="s">
        <v>8250</v>
      </c>
      <c r="M583" s="6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  <c r="CF583" s="81"/>
      <c r="CG583" s="81"/>
      <c r="CH583" s="81"/>
      <c r="CI583" s="81"/>
      <c r="CJ583" s="81"/>
      <c r="CK583" s="81"/>
      <c r="CL583" s="81"/>
      <c r="CM583" s="81"/>
      <c r="CN583" s="81"/>
      <c r="CO583" s="81"/>
      <c r="CP583" s="81"/>
      <c r="CQ583" s="81"/>
      <c r="CR583" s="81"/>
      <c r="CS583" s="81"/>
      <c r="CT583" s="81"/>
      <c r="CU583" s="81"/>
      <c r="CV583" s="81"/>
      <c r="CW583" s="81"/>
      <c r="CX583" s="81"/>
      <c r="CY583" s="81"/>
      <c r="CZ583" s="81"/>
      <c r="DA583" s="81"/>
      <c r="DB583" s="81"/>
      <c r="DC583" s="81"/>
      <c r="DD583" s="81"/>
      <c r="DE583" s="81"/>
      <c r="DF583" s="81"/>
      <c r="DG583" s="81"/>
      <c r="DH583" s="81"/>
    </row>
    <row r="584" spans="1:112" s="64" customFormat="1" ht="25.5" hidden="1">
      <c r="A584" s="6">
        <v>311</v>
      </c>
      <c r="B584" s="6"/>
      <c r="C584" s="6" t="s">
        <v>8251</v>
      </c>
      <c r="D584" s="6" t="s">
        <v>7217</v>
      </c>
      <c r="E584" s="6" t="s">
        <v>8252</v>
      </c>
      <c r="F584" s="6" t="s">
        <v>8253</v>
      </c>
      <c r="G584" s="6" t="s">
        <v>3733</v>
      </c>
      <c r="H584" s="6">
        <v>5000</v>
      </c>
      <c r="I584" s="6"/>
      <c r="J584" s="6"/>
      <c r="K584" s="424">
        <v>42940</v>
      </c>
      <c r="L584" s="6" t="s">
        <v>8254</v>
      </c>
      <c r="M584" s="6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  <c r="CF584" s="81"/>
      <c r="CG584" s="81"/>
      <c r="CH584" s="81"/>
      <c r="CI584" s="81"/>
      <c r="CJ584" s="81"/>
      <c r="CK584" s="81"/>
      <c r="CL584" s="81"/>
      <c r="CM584" s="81"/>
      <c r="CN584" s="81"/>
      <c r="CO584" s="81"/>
      <c r="CP584" s="81"/>
      <c r="CQ584" s="81"/>
      <c r="CR584" s="81"/>
      <c r="CS584" s="81"/>
      <c r="CT584" s="81"/>
      <c r="CU584" s="81"/>
      <c r="CV584" s="81"/>
      <c r="CW584" s="81"/>
      <c r="CX584" s="81"/>
      <c r="CY584" s="81"/>
      <c r="CZ584" s="81"/>
      <c r="DA584" s="81"/>
      <c r="DB584" s="81"/>
      <c r="DC584" s="81"/>
      <c r="DD584" s="81"/>
      <c r="DE584" s="81"/>
      <c r="DF584" s="81"/>
      <c r="DG584" s="81"/>
      <c r="DH584" s="81"/>
    </row>
    <row r="585" spans="1:112" s="64" customFormat="1" ht="12.75" hidden="1">
      <c r="A585" s="6">
        <v>312</v>
      </c>
      <c r="B585" s="6"/>
      <c r="C585" s="6" t="s">
        <v>8255</v>
      </c>
      <c r="D585" s="6" t="s">
        <v>7139</v>
      </c>
      <c r="E585" s="6" t="s">
        <v>8256</v>
      </c>
      <c r="F585" s="6" t="s">
        <v>8257</v>
      </c>
      <c r="G585" s="6" t="s">
        <v>3693</v>
      </c>
      <c r="I585" s="6"/>
      <c r="J585" s="6">
        <v>200</v>
      </c>
      <c r="K585" s="424">
        <v>42942</v>
      </c>
      <c r="L585" s="6" t="s">
        <v>8258</v>
      </c>
      <c r="M585" s="6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81"/>
      <c r="CF585" s="81"/>
      <c r="CG585" s="81"/>
      <c r="CH585" s="81"/>
      <c r="CI585" s="81"/>
      <c r="CJ585" s="81"/>
      <c r="CK585" s="81"/>
      <c r="CL585" s="81"/>
      <c r="CM585" s="81"/>
      <c r="CN585" s="81"/>
      <c r="CO585" s="81"/>
      <c r="CP585" s="81"/>
      <c r="CQ585" s="81"/>
      <c r="CR585" s="81"/>
      <c r="CS585" s="81"/>
      <c r="CT585" s="81"/>
      <c r="CU585" s="81"/>
      <c r="CV585" s="81"/>
      <c r="CW585" s="81"/>
      <c r="CX585" s="81"/>
      <c r="CY585" s="81"/>
      <c r="CZ585" s="81"/>
      <c r="DA585" s="81"/>
      <c r="DB585" s="81"/>
      <c r="DC585" s="81"/>
      <c r="DD585" s="81"/>
      <c r="DE585" s="81"/>
      <c r="DF585" s="81"/>
      <c r="DG585" s="81"/>
      <c r="DH585" s="81"/>
    </row>
    <row r="586" spans="1:112" s="64" customFormat="1" ht="12.75" hidden="1">
      <c r="A586" s="6"/>
      <c r="B586" s="6"/>
      <c r="C586" s="6"/>
      <c r="D586" s="6"/>
      <c r="E586" s="6"/>
      <c r="F586" s="6"/>
      <c r="G586" s="6" t="s">
        <v>3716</v>
      </c>
      <c r="H586" s="6"/>
      <c r="I586" s="6"/>
      <c r="J586" s="6">
        <v>5000</v>
      </c>
      <c r="K586" s="424">
        <v>42943</v>
      </c>
      <c r="L586" s="6" t="s">
        <v>8259</v>
      </c>
      <c r="M586" s="6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  <c r="CF586" s="81"/>
      <c r="CG586" s="81"/>
      <c r="CH586" s="81"/>
      <c r="CI586" s="81"/>
      <c r="CJ586" s="81"/>
      <c r="CK586" s="81"/>
      <c r="CL586" s="81"/>
      <c r="CM586" s="81"/>
      <c r="CN586" s="81"/>
      <c r="CO586" s="81"/>
      <c r="CP586" s="81"/>
      <c r="CQ586" s="81"/>
      <c r="CR586" s="81"/>
      <c r="CS586" s="81"/>
      <c r="CT586" s="81"/>
      <c r="CU586" s="81"/>
      <c r="CV586" s="81"/>
      <c r="CW586" s="81"/>
      <c r="CX586" s="81"/>
      <c r="CY586" s="81"/>
      <c r="CZ586" s="81"/>
      <c r="DA586" s="81"/>
      <c r="DB586" s="81"/>
      <c r="DC586" s="81"/>
      <c r="DD586" s="81"/>
      <c r="DE586" s="81"/>
      <c r="DF586" s="81"/>
      <c r="DG586" s="81"/>
      <c r="DH586" s="81"/>
    </row>
    <row r="587" spans="1:112" s="64" customFormat="1" ht="25.5" hidden="1">
      <c r="A587" s="6">
        <v>313</v>
      </c>
      <c r="B587" s="6"/>
      <c r="C587" s="6" t="s">
        <v>8260</v>
      </c>
      <c r="D587" s="6" t="s">
        <v>7244</v>
      </c>
      <c r="E587" s="6" t="s">
        <v>8261</v>
      </c>
      <c r="F587" s="6" t="s">
        <v>8262</v>
      </c>
      <c r="G587" s="6" t="s">
        <v>3693</v>
      </c>
      <c r="H587" s="6">
        <v>200</v>
      </c>
      <c r="I587" s="6"/>
      <c r="K587" s="6"/>
      <c r="L587" s="6"/>
      <c r="M587" s="6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  <c r="CF587" s="81"/>
      <c r="CG587" s="81"/>
      <c r="CH587" s="81"/>
      <c r="CI587" s="81"/>
      <c r="CJ587" s="81"/>
      <c r="CK587" s="81"/>
      <c r="CL587" s="81"/>
      <c r="CM587" s="81"/>
      <c r="CN587" s="81"/>
      <c r="CO587" s="81"/>
      <c r="CP587" s="81"/>
      <c r="CQ587" s="81"/>
      <c r="CR587" s="81"/>
      <c r="CS587" s="81"/>
      <c r="CT587" s="81"/>
      <c r="CU587" s="81"/>
      <c r="CV587" s="81"/>
      <c r="CW587" s="81"/>
      <c r="CX587" s="81"/>
      <c r="CY587" s="81"/>
      <c r="CZ587" s="81"/>
      <c r="DA587" s="81"/>
      <c r="DB587" s="81"/>
      <c r="DC587" s="81"/>
      <c r="DD587" s="81"/>
      <c r="DE587" s="81"/>
      <c r="DF587" s="81"/>
      <c r="DG587" s="81"/>
      <c r="DH587" s="81"/>
    </row>
    <row r="588" spans="1:112" s="64" customFormat="1" ht="12.75" hidden="1">
      <c r="A588" s="6"/>
      <c r="B588" s="6"/>
      <c r="C588" s="6"/>
      <c r="D588" s="6"/>
      <c r="E588" s="6"/>
      <c r="F588" s="6"/>
      <c r="G588" s="6" t="s">
        <v>3716</v>
      </c>
      <c r="H588" s="6">
        <v>5000</v>
      </c>
      <c r="I588" s="6"/>
      <c r="K588" s="6"/>
      <c r="L588" s="6"/>
      <c r="M588" s="6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  <c r="CC588" s="81"/>
      <c r="CD588" s="81"/>
      <c r="CE588" s="81"/>
      <c r="CF588" s="81"/>
      <c r="CG588" s="81"/>
      <c r="CH588" s="81"/>
      <c r="CI588" s="81"/>
      <c r="CJ588" s="81"/>
      <c r="CK588" s="81"/>
      <c r="CL588" s="81"/>
      <c r="CM588" s="81"/>
      <c r="CN588" s="81"/>
      <c r="CO588" s="81"/>
      <c r="CP588" s="81"/>
      <c r="CQ588" s="81"/>
      <c r="CR588" s="81"/>
      <c r="CS588" s="81"/>
      <c r="CT588" s="81"/>
      <c r="CU588" s="81"/>
      <c r="CV588" s="81"/>
      <c r="CW588" s="81"/>
      <c r="CX588" s="81"/>
      <c r="CY588" s="81"/>
      <c r="CZ588" s="81"/>
      <c r="DA588" s="81"/>
      <c r="DB588" s="81"/>
      <c r="DC588" s="81"/>
      <c r="DD588" s="81"/>
      <c r="DE588" s="81"/>
      <c r="DF588" s="81"/>
      <c r="DG588" s="81"/>
      <c r="DH588" s="81"/>
    </row>
    <row r="589" spans="1:112" s="64" customFormat="1" ht="12.75" hidden="1">
      <c r="A589" s="6">
        <v>314</v>
      </c>
      <c r="B589" s="6"/>
      <c r="C589" s="6" t="s">
        <v>8263</v>
      </c>
      <c r="D589" s="6" t="s">
        <v>8264</v>
      </c>
      <c r="E589" s="6" t="s">
        <v>8265</v>
      </c>
      <c r="F589" s="6" t="s">
        <v>8266</v>
      </c>
      <c r="G589" s="6" t="s">
        <v>3693</v>
      </c>
      <c r="H589" s="6">
        <v>200</v>
      </c>
      <c r="I589" s="6"/>
      <c r="J589" s="6"/>
      <c r="K589" s="424">
        <v>42941</v>
      </c>
      <c r="L589" s="6" t="s">
        <v>8267</v>
      </c>
      <c r="M589" s="6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  <c r="CF589" s="81"/>
      <c r="CG589" s="81"/>
      <c r="CH589" s="81"/>
      <c r="CI589" s="81"/>
      <c r="CJ589" s="81"/>
      <c r="CK589" s="81"/>
      <c r="CL589" s="81"/>
      <c r="CM589" s="81"/>
      <c r="CN589" s="81"/>
      <c r="CO589" s="81"/>
      <c r="CP589" s="81"/>
      <c r="CQ589" s="81"/>
      <c r="CR589" s="81"/>
      <c r="CS589" s="81"/>
      <c r="CT589" s="81"/>
      <c r="CU589" s="81"/>
      <c r="CV589" s="81"/>
      <c r="CW589" s="81"/>
      <c r="CX589" s="81"/>
      <c r="CY589" s="81"/>
      <c r="CZ589" s="81"/>
      <c r="DA589" s="81"/>
      <c r="DB589" s="81"/>
      <c r="DC589" s="81"/>
      <c r="DD589" s="81"/>
      <c r="DE589" s="81"/>
      <c r="DF589" s="81"/>
      <c r="DG589" s="81"/>
      <c r="DH589" s="81"/>
    </row>
    <row r="590" spans="1:112" s="64" customFormat="1" ht="12.75" hidden="1">
      <c r="A590" s="6"/>
      <c r="B590" s="6"/>
      <c r="C590" s="6"/>
      <c r="D590" s="6"/>
      <c r="E590" s="6"/>
      <c r="F590" s="6"/>
      <c r="G590" s="6" t="s">
        <v>3716</v>
      </c>
      <c r="H590" s="6">
        <v>4730</v>
      </c>
      <c r="I590" s="6"/>
      <c r="J590" s="6"/>
      <c r="K590" s="6"/>
      <c r="L590" s="6"/>
      <c r="M590" s="6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  <c r="CF590" s="81"/>
      <c r="CG590" s="81"/>
      <c r="CH590" s="81"/>
      <c r="CI590" s="81"/>
      <c r="CJ590" s="81"/>
      <c r="CK590" s="81"/>
      <c r="CL590" s="81"/>
      <c r="CM590" s="81"/>
      <c r="CN590" s="81"/>
      <c r="CO590" s="81"/>
      <c r="CP590" s="81"/>
      <c r="CQ590" s="81"/>
      <c r="CR590" s="81"/>
      <c r="CS590" s="81"/>
      <c r="CT590" s="81"/>
      <c r="CU590" s="81"/>
      <c r="CV590" s="81"/>
      <c r="CW590" s="81"/>
      <c r="CX590" s="81"/>
      <c r="CY590" s="81"/>
      <c r="CZ590" s="81"/>
      <c r="DA590" s="81"/>
      <c r="DB590" s="81"/>
      <c r="DC590" s="81"/>
      <c r="DD590" s="81"/>
      <c r="DE590" s="81"/>
      <c r="DF590" s="81"/>
      <c r="DG590" s="81"/>
      <c r="DH590" s="81"/>
    </row>
    <row r="591" spans="1:112" s="64" customFormat="1" ht="12.75" hidden="1">
      <c r="A591" s="6">
        <v>315</v>
      </c>
      <c r="B591" s="81"/>
      <c r="C591" s="64" t="s">
        <v>7504</v>
      </c>
      <c r="D591" s="6" t="s">
        <v>8194</v>
      </c>
      <c r="E591" s="6" t="s">
        <v>8268</v>
      </c>
      <c r="F591" s="6" t="s">
        <v>8269</v>
      </c>
      <c r="G591" s="6" t="s">
        <v>3317</v>
      </c>
      <c r="I591" s="6"/>
      <c r="J591" s="6">
        <v>221057</v>
      </c>
      <c r="K591" s="424">
        <v>42949</v>
      </c>
      <c r="L591" s="6" t="s">
        <v>8270</v>
      </c>
      <c r="M591" s="6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  <c r="CF591" s="81"/>
      <c r="CG591" s="81"/>
      <c r="CH591" s="81"/>
      <c r="CI591" s="81"/>
      <c r="CJ591" s="81"/>
      <c r="CK591" s="81"/>
      <c r="CL591" s="81"/>
      <c r="CM591" s="81"/>
      <c r="CN591" s="81"/>
      <c r="CO591" s="81"/>
      <c r="CP591" s="81"/>
      <c r="CQ591" s="81"/>
      <c r="CR591" s="81"/>
      <c r="CS591" s="81"/>
      <c r="CT591" s="81"/>
      <c r="CU591" s="81"/>
      <c r="CV591" s="81"/>
      <c r="CW591" s="81"/>
      <c r="CX591" s="81"/>
      <c r="CY591" s="81"/>
      <c r="CZ591" s="81"/>
      <c r="DA591" s="81"/>
      <c r="DB591" s="81"/>
      <c r="DC591" s="81"/>
      <c r="DD591" s="81"/>
      <c r="DE591" s="81"/>
      <c r="DF591" s="81"/>
      <c r="DG591" s="81"/>
      <c r="DH591" s="81"/>
    </row>
    <row r="592" spans="1:112" s="64" customFormat="1" ht="25.5" hidden="1">
      <c r="A592" s="6">
        <v>316</v>
      </c>
      <c r="B592" s="6"/>
      <c r="C592" s="6" t="s">
        <v>8271</v>
      </c>
      <c r="D592" s="6" t="s">
        <v>8272</v>
      </c>
      <c r="E592" s="6" t="s">
        <v>8273</v>
      </c>
      <c r="F592" s="6" t="s">
        <v>8274</v>
      </c>
      <c r="G592" s="6" t="s">
        <v>3317</v>
      </c>
      <c r="H592" s="6">
        <v>4228264</v>
      </c>
      <c r="I592" s="6"/>
      <c r="J592" s="6"/>
      <c r="K592" s="424">
        <v>42956</v>
      </c>
      <c r="L592" s="6" t="s">
        <v>8275</v>
      </c>
      <c r="M592" s="6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  <c r="CF592" s="81"/>
      <c r="CG592" s="81"/>
      <c r="CH592" s="81"/>
      <c r="CI592" s="81"/>
      <c r="CJ592" s="81"/>
      <c r="CK592" s="81"/>
      <c r="CL592" s="81"/>
      <c r="CM592" s="81"/>
      <c r="CN592" s="81"/>
      <c r="CO592" s="81"/>
      <c r="CP592" s="81"/>
      <c r="CQ592" s="81"/>
      <c r="CR592" s="81"/>
      <c r="CS592" s="81"/>
      <c r="CT592" s="81"/>
      <c r="CU592" s="81"/>
      <c r="CV592" s="81"/>
      <c r="CW592" s="81"/>
      <c r="CX592" s="81"/>
      <c r="CY592" s="81"/>
      <c r="CZ592" s="81"/>
      <c r="DA592" s="81"/>
      <c r="DB592" s="81"/>
      <c r="DC592" s="81"/>
      <c r="DD592" s="81"/>
      <c r="DE592" s="81"/>
      <c r="DF592" s="81"/>
      <c r="DG592" s="81"/>
      <c r="DH592" s="81"/>
    </row>
    <row r="593" spans="1:112" s="64" customFormat="1" ht="25.5" hidden="1">
      <c r="A593" s="6">
        <v>317</v>
      </c>
      <c r="B593" s="6"/>
      <c r="C593" s="6" t="s">
        <v>7114</v>
      </c>
      <c r="D593" s="6" t="s">
        <v>7124</v>
      </c>
      <c r="E593" s="6" t="s">
        <v>8276</v>
      </c>
      <c r="F593" s="6" t="s">
        <v>8277</v>
      </c>
      <c r="G593" s="6" t="s">
        <v>3793</v>
      </c>
      <c r="H593" s="6"/>
      <c r="I593" s="6"/>
      <c r="J593" s="6">
        <v>200</v>
      </c>
      <c r="K593" s="424">
        <v>42969</v>
      </c>
      <c r="L593" s="6" t="s">
        <v>8278</v>
      </c>
      <c r="M593" s="6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  <c r="CF593" s="81"/>
      <c r="CG593" s="81"/>
      <c r="CH593" s="81"/>
      <c r="CI593" s="81"/>
      <c r="CJ593" s="81"/>
      <c r="CK593" s="81"/>
      <c r="CL593" s="81"/>
      <c r="CM593" s="81"/>
      <c r="CN593" s="81"/>
      <c r="CO593" s="81"/>
      <c r="CP593" s="81"/>
      <c r="CQ593" s="81"/>
      <c r="CR593" s="81"/>
      <c r="CS593" s="81"/>
      <c r="CT593" s="81"/>
      <c r="CU593" s="81"/>
      <c r="CV593" s="81"/>
      <c r="CW593" s="81"/>
      <c r="CX593" s="81"/>
      <c r="CY593" s="81"/>
      <c r="CZ593" s="81"/>
      <c r="DA593" s="81"/>
      <c r="DB593" s="81"/>
      <c r="DC593" s="81"/>
      <c r="DD593" s="81"/>
      <c r="DE593" s="81"/>
      <c r="DF593" s="81"/>
      <c r="DG593" s="81"/>
      <c r="DH593" s="81"/>
    </row>
    <row r="594" spans="1:112" s="64" customFormat="1" ht="12.75" hidden="1">
      <c r="A594" s="6"/>
      <c r="B594" s="6"/>
      <c r="C594" s="6"/>
      <c r="D594" s="6"/>
      <c r="E594" s="6"/>
      <c r="F594" s="6"/>
      <c r="G594" s="6" t="s">
        <v>3733</v>
      </c>
      <c r="H594" s="6"/>
      <c r="I594" s="6"/>
      <c r="J594" s="6">
        <v>4583</v>
      </c>
      <c r="K594" s="6"/>
      <c r="L594" s="6"/>
      <c r="M594" s="6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  <c r="CF594" s="81"/>
      <c r="CG594" s="81"/>
      <c r="CH594" s="81"/>
      <c r="CI594" s="81"/>
      <c r="CJ594" s="81"/>
      <c r="CK594" s="81"/>
      <c r="CL594" s="81"/>
      <c r="CM594" s="81"/>
      <c r="CN594" s="81"/>
      <c r="CO594" s="81"/>
      <c r="CP594" s="81"/>
      <c r="CQ594" s="81"/>
      <c r="CR594" s="81"/>
      <c r="CS594" s="81"/>
      <c r="CT594" s="81"/>
      <c r="CU594" s="81"/>
      <c r="CV594" s="81"/>
      <c r="CW594" s="81"/>
      <c r="CX594" s="81"/>
      <c r="CY594" s="81"/>
      <c r="CZ594" s="81"/>
      <c r="DA594" s="81"/>
      <c r="DB594" s="81"/>
      <c r="DC594" s="81"/>
      <c r="DD594" s="81"/>
      <c r="DE594" s="81"/>
      <c r="DF594" s="81"/>
      <c r="DG594" s="81"/>
      <c r="DH594" s="81"/>
    </row>
    <row r="595" spans="1:112" s="64" customFormat="1" ht="25.5" hidden="1">
      <c r="A595" s="6">
        <v>318</v>
      </c>
      <c r="B595" s="6"/>
      <c r="C595" s="6" t="s">
        <v>8279</v>
      </c>
      <c r="D595" s="6" t="s">
        <v>7270</v>
      </c>
      <c r="E595" s="6" t="s">
        <v>8280</v>
      </c>
      <c r="F595" s="6" t="s">
        <v>8281</v>
      </c>
      <c r="G595" s="6" t="s">
        <v>7776</v>
      </c>
      <c r="H595" s="6">
        <v>15875751</v>
      </c>
      <c r="I595" s="6"/>
      <c r="J595" s="6"/>
      <c r="K595" s="424">
        <v>42951</v>
      </c>
      <c r="L595" s="6" t="s">
        <v>8282</v>
      </c>
      <c r="M595" s="6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  <c r="CF595" s="81"/>
      <c r="CG595" s="81"/>
      <c r="CH595" s="81"/>
      <c r="CI595" s="81"/>
      <c r="CJ595" s="81"/>
      <c r="CK595" s="81"/>
      <c r="CL595" s="81"/>
      <c r="CM595" s="81"/>
      <c r="CN595" s="81"/>
      <c r="CO595" s="81"/>
      <c r="CP595" s="81"/>
      <c r="CQ595" s="81"/>
      <c r="CR595" s="81"/>
      <c r="CS595" s="81"/>
      <c r="CT595" s="81"/>
      <c r="CU595" s="81"/>
      <c r="CV595" s="81"/>
      <c r="CW595" s="81"/>
      <c r="CX595" s="81"/>
      <c r="CY595" s="81"/>
      <c r="CZ595" s="81"/>
      <c r="DA595" s="81"/>
      <c r="DB595" s="81"/>
      <c r="DC595" s="81"/>
      <c r="DD595" s="81"/>
      <c r="DE595" s="81"/>
      <c r="DF595" s="81"/>
      <c r="DG595" s="81"/>
      <c r="DH595" s="81"/>
    </row>
    <row r="596" spans="1:112" s="64" customFormat="1" ht="25.5" hidden="1">
      <c r="A596" s="6">
        <v>319</v>
      </c>
      <c r="B596" s="6"/>
      <c r="C596" s="6" t="s">
        <v>8283</v>
      </c>
      <c r="D596" s="6" t="s">
        <v>7129</v>
      </c>
      <c r="E596" s="6" t="s">
        <v>8284</v>
      </c>
      <c r="F596" s="6" t="s">
        <v>8285</v>
      </c>
      <c r="G596" s="6" t="s">
        <v>3693</v>
      </c>
      <c r="H596" s="6">
        <v>100</v>
      </c>
      <c r="I596" s="6"/>
      <c r="J596" s="6"/>
      <c r="K596" s="424">
        <v>42990</v>
      </c>
      <c r="L596" s="6" t="s">
        <v>8286</v>
      </c>
      <c r="M596" s="6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81"/>
      <c r="CF596" s="81"/>
      <c r="CG596" s="81"/>
      <c r="CH596" s="81"/>
      <c r="CI596" s="81"/>
      <c r="CJ596" s="81"/>
      <c r="CK596" s="81"/>
      <c r="CL596" s="81"/>
      <c r="CM596" s="81"/>
      <c r="CN596" s="81"/>
      <c r="CO596" s="81"/>
      <c r="CP596" s="81"/>
      <c r="CQ596" s="81"/>
      <c r="CR596" s="81"/>
      <c r="CS596" s="81"/>
      <c r="CT596" s="81"/>
      <c r="CU596" s="81"/>
      <c r="CV596" s="81"/>
      <c r="CW596" s="81"/>
      <c r="CX596" s="81"/>
      <c r="CY596" s="81"/>
      <c r="CZ596" s="81"/>
      <c r="DA596" s="81"/>
      <c r="DB596" s="81"/>
      <c r="DC596" s="81"/>
      <c r="DD596" s="81"/>
      <c r="DE596" s="81"/>
      <c r="DF596" s="81"/>
      <c r="DG596" s="81"/>
      <c r="DH596" s="81"/>
    </row>
    <row r="597" spans="1:112" s="64" customFormat="1" ht="12.75" hidden="1">
      <c r="A597" s="6"/>
      <c r="B597" s="6"/>
      <c r="C597" s="6"/>
      <c r="D597" s="6"/>
      <c r="E597" s="6"/>
      <c r="F597" s="6"/>
      <c r="G597" s="6" t="s">
        <v>3716</v>
      </c>
      <c r="H597" s="6">
        <v>5000</v>
      </c>
      <c r="I597" s="6"/>
      <c r="J597" s="6"/>
      <c r="K597" s="6"/>
      <c r="L597" s="6"/>
      <c r="M597" s="6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  <c r="CF597" s="81"/>
      <c r="CG597" s="81"/>
      <c r="CH597" s="81"/>
      <c r="CI597" s="81"/>
      <c r="CJ597" s="81"/>
      <c r="CK597" s="81"/>
      <c r="CL597" s="81"/>
      <c r="CM597" s="81"/>
      <c r="CN597" s="81"/>
      <c r="CO597" s="81"/>
      <c r="CP597" s="81"/>
      <c r="CQ597" s="81"/>
      <c r="CR597" s="81"/>
      <c r="CS597" s="81"/>
      <c r="CT597" s="81"/>
      <c r="CU597" s="81"/>
      <c r="CV597" s="81"/>
      <c r="CW597" s="81"/>
      <c r="CX597" s="81"/>
      <c r="CY597" s="81"/>
      <c r="CZ597" s="81"/>
      <c r="DA597" s="81"/>
      <c r="DB597" s="81"/>
      <c r="DC597" s="81"/>
      <c r="DD597" s="81"/>
      <c r="DE597" s="81"/>
      <c r="DF597" s="81"/>
      <c r="DG597" s="81"/>
      <c r="DH597" s="81"/>
    </row>
    <row r="598" spans="1:112" s="64" customFormat="1" ht="25.5" hidden="1">
      <c r="A598" s="6">
        <v>320</v>
      </c>
      <c r="B598" s="6"/>
      <c r="C598" s="6" t="s">
        <v>2994</v>
      </c>
      <c r="D598" s="6" t="s">
        <v>7445</v>
      </c>
      <c r="E598" s="6" t="s">
        <v>8287</v>
      </c>
      <c r="F598" s="6" t="s">
        <v>8288</v>
      </c>
      <c r="G598" s="6" t="s">
        <v>3793</v>
      </c>
      <c r="H598" s="6">
        <v>200</v>
      </c>
      <c r="I598" s="6"/>
      <c r="J598" s="6"/>
      <c r="K598" s="424">
        <v>42996</v>
      </c>
      <c r="L598" s="6" t="s">
        <v>8289</v>
      </c>
      <c r="M598" s="6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  <c r="CF598" s="81"/>
      <c r="CG598" s="81"/>
      <c r="CH598" s="81"/>
      <c r="CI598" s="81"/>
      <c r="CJ598" s="81"/>
      <c r="CK598" s="81"/>
      <c r="CL598" s="81"/>
      <c r="CM598" s="81"/>
      <c r="CN598" s="81"/>
      <c r="CO598" s="81"/>
      <c r="CP598" s="81"/>
      <c r="CQ598" s="81"/>
      <c r="CR598" s="81"/>
      <c r="CS598" s="81"/>
      <c r="CT598" s="81"/>
      <c r="CU598" s="81"/>
      <c r="CV598" s="81"/>
      <c r="CW598" s="81"/>
      <c r="CX598" s="81"/>
      <c r="CY598" s="81"/>
      <c r="CZ598" s="81"/>
      <c r="DA598" s="81"/>
      <c r="DB598" s="81"/>
      <c r="DC598" s="81"/>
      <c r="DD598" s="81"/>
      <c r="DE598" s="81"/>
      <c r="DF598" s="81"/>
      <c r="DG598" s="81"/>
      <c r="DH598" s="81"/>
    </row>
    <row r="599" spans="1:112" s="64" customFormat="1" ht="12.75" hidden="1">
      <c r="A599" s="6"/>
      <c r="B599" s="6"/>
      <c r="C599" s="6"/>
      <c r="D599" s="6"/>
      <c r="E599" s="6"/>
      <c r="F599" s="6"/>
      <c r="G599" s="6" t="s">
        <v>3733</v>
      </c>
      <c r="H599" s="6">
        <v>3000</v>
      </c>
      <c r="I599" s="6"/>
      <c r="J599" s="6"/>
      <c r="K599" s="6"/>
      <c r="L599" s="6"/>
      <c r="M599" s="6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  <c r="CF599" s="81"/>
      <c r="CG599" s="81"/>
      <c r="CH599" s="81"/>
      <c r="CI599" s="81"/>
      <c r="CJ599" s="81"/>
      <c r="CK599" s="81"/>
      <c r="CL599" s="81"/>
      <c r="CM599" s="81"/>
      <c r="CN599" s="81"/>
      <c r="CO599" s="81"/>
      <c r="CP599" s="81"/>
      <c r="CQ599" s="81"/>
      <c r="CR599" s="81"/>
      <c r="CS599" s="81"/>
      <c r="CT599" s="81"/>
      <c r="CU599" s="81"/>
      <c r="CV599" s="81"/>
      <c r="CW599" s="81"/>
      <c r="CX599" s="81"/>
      <c r="CY599" s="81"/>
      <c r="CZ599" s="81"/>
      <c r="DA599" s="81"/>
      <c r="DB599" s="81"/>
      <c r="DC599" s="81"/>
      <c r="DD599" s="81"/>
      <c r="DE599" s="81"/>
      <c r="DF599" s="81"/>
      <c r="DG599" s="81"/>
      <c r="DH599" s="81"/>
    </row>
    <row r="600" spans="1:112" s="64" customFormat="1" ht="25.5" hidden="1">
      <c r="A600" s="6">
        <v>321</v>
      </c>
      <c r="B600" s="6"/>
      <c r="C600" s="6" t="s">
        <v>8290</v>
      </c>
      <c r="D600" s="6" t="s">
        <v>246</v>
      </c>
      <c r="E600" s="6" t="s">
        <v>8291</v>
      </c>
      <c r="F600" s="6" t="s">
        <v>8292</v>
      </c>
      <c r="G600" s="6" t="s">
        <v>3793</v>
      </c>
      <c r="H600" s="6">
        <v>9500</v>
      </c>
      <c r="I600" s="6"/>
      <c r="J600" s="6"/>
      <c r="K600" s="424">
        <v>42996</v>
      </c>
      <c r="L600" s="6" t="s">
        <v>8293</v>
      </c>
      <c r="M600" s="6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  <c r="CF600" s="81"/>
      <c r="CG600" s="81"/>
      <c r="CH600" s="81"/>
      <c r="CI600" s="81"/>
      <c r="CJ600" s="81"/>
      <c r="CK600" s="81"/>
      <c r="CL600" s="81"/>
      <c r="CM600" s="81"/>
      <c r="CN600" s="81"/>
      <c r="CO600" s="81"/>
      <c r="CP600" s="81"/>
      <c r="CQ600" s="81"/>
      <c r="CR600" s="81"/>
      <c r="CS600" s="81"/>
      <c r="CT600" s="81"/>
      <c r="CU600" s="81"/>
      <c r="CV600" s="81"/>
      <c r="CW600" s="81"/>
      <c r="CX600" s="81"/>
      <c r="CY600" s="81"/>
      <c r="CZ600" s="81"/>
      <c r="DA600" s="81"/>
      <c r="DB600" s="81"/>
      <c r="DC600" s="81"/>
      <c r="DD600" s="81"/>
      <c r="DE600" s="81"/>
      <c r="DF600" s="81"/>
      <c r="DG600" s="81"/>
      <c r="DH600" s="81"/>
    </row>
    <row r="601" spans="1:112" s="64" customFormat="1" ht="12.75" hidden="1">
      <c r="A601" s="6"/>
      <c r="B601" s="6"/>
      <c r="C601" s="6" t="s">
        <v>8294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  <c r="CF601" s="81"/>
      <c r="CG601" s="81"/>
      <c r="CH601" s="81"/>
      <c r="CI601" s="81"/>
      <c r="CJ601" s="81"/>
      <c r="CK601" s="81"/>
      <c r="CL601" s="81"/>
      <c r="CM601" s="81"/>
      <c r="CN601" s="81"/>
      <c r="CO601" s="81"/>
      <c r="CP601" s="81"/>
      <c r="CQ601" s="81"/>
      <c r="CR601" s="81"/>
      <c r="CS601" s="81"/>
      <c r="CT601" s="81"/>
      <c r="CU601" s="81"/>
      <c r="CV601" s="81"/>
      <c r="CW601" s="81"/>
      <c r="CX601" s="81"/>
      <c r="CY601" s="81"/>
      <c r="CZ601" s="81"/>
      <c r="DA601" s="81"/>
      <c r="DB601" s="81"/>
      <c r="DC601" s="81"/>
      <c r="DD601" s="81"/>
      <c r="DE601" s="81"/>
      <c r="DF601" s="81"/>
      <c r="DG601" s="81"/>
      <c r="DH601" s="81"/>
    </row>
    <row r="602" spans="1:112" s="64" customFormat="1" ht="25.5" hidden="1">
      <c r="A602" s="6">
        <v>323</v>
      </c>
      <c r="B602" s="6"/>
      <c r="C602" s="6" t="s">
        <v>8295</v>
      </c>
      <c r="D602" s="6" t="s">
        <v>7139</v>
      </c>
      <c r="E602" s="6" t="s">
        <v>8296</v>
      </c>
      <c r="F602" s="6" t="s">
        <v>8297</v>
      </c>
      <c r="G602" s="6" t="s">
        <v>3793</v>
      </c>
      <c r="H602" s="6"/>
      <c r="I602" s="6"/>
      <c r="J602" s="6">
        <v>1175</v>
      </c>
      <c r="K602" s="424">
        <v>42999</v>
      </c>
      <c r="L602" s="6" t="s">
        <v>8298</v>
      </c>
      <c r="M602" s="6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1"/>
      <c r="CS602" s="81"/>
      <c r="CT602" s="81"/>
      <c r="CU602" s="81"/>
      <c r="CV602" s="81"/>
      <c r="CW602" s="81"/>
      <c r="CX602" s="81"/>
      <c r="CY602" s="81"/>
      <c r="CZ602" s="81"/>
      <c r="DA602" s="81"/>
      <c r="DB602" s="81"/>
      <c r="DC602" s="81"/>
      <c r="DD602" s="81"/>
      <c r="DE602" s="81"/>
      <c r="DF602" s="81"/>
      <c r="DG602" s="81"/>
      <c r="DH602" s="81"/>
    </row>
    <row r="603" spans="1:112" s="64" customFormat="1" ht="25.5" hidden="1">
      <c r="A603" s="6">
        <v>324</v>
      </c>
      <c r="B603" s="6"/>
      <c r="C603" s="6" t="s">
        <v>8299</v>
      </c>
      <c r="D603" s="6" t="s">
        <v>246</v>
      </c>
      <c r="E603" s="6" t="s">
        <v>7791</v>
      </c>
      <c r="F603" s="6" t="s">
        <v>8300</v>
      </c>
      <c r="G603" s="6" t="s">
        <v>3793</v>
      </c>
      <c r="H603" s="6"/>
      <c r="I603" s="6"/>
      <c r="J603" s="6">
        <v>23119</v>
      </c>
      <c r="K603" s="424">
        <v>42998</v>
      </c>
      <c r="L603" s="6" t="s">
        <v>8301</v>
      </c>
      <c r="M603" s="6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  <c r="CF603" s="81"/>
      <c r="CG603" s="81"/>
      <c r="CH603" s="81"/>
      <c r="CI603" s="81"/>
      <c r="CJ603" s="81"/>
      <c r="CK603" s="81"/>
      <c r="CL603" s="81"/>
      <c r="CM603" s="81"/>
      <c r="CN603" s="81"/>
      <c r="CO603" s="81"/>
      <c r="CP603" s="81"/>
      <c r="CQ603" s="81"/>
      <c r="CR603" s="81"/>
      <c r="CS603" s="81"/>
      <c r="CT603" s="81"/>
      <c r="CU603" s="81"/>
      <c r="CV603" s="81"/>
      <c r="CW603" s="81"/>
      <c r="CX603" s="81"/>
      <c r="CY603" s="81"/>
      <c r="CZ603" s="81"/>
      <c r="DA603" s="81"/>
      <c r="DB603" s="81"/>
      <c r="DC603" s="81"/>
      <c r="DD603" s="81"/>
      <c r="DE603" s="81"/>
      <c r="DF603" s="81"/>
      <c r="DG603" s="81"/>
      <c r="DH603" s="81"/>
    </row>
    <row r="604" spans="1:112" s="64" customFormat="1" ht="12.75" hidden="1">
      <c r="A604" s="6">
        <v>325</v>
      </c>
      <c r="B604" s="6"/>
      <c r="C604" s="6" t="s">
        <v>8302</v>
      </c>
      <c r="D604" s="6" t="s">
        <v>7129</v>
      </c>
      <c r="E604" s="6" t="s">
        <v>8303</v>
      </c>
      <c r="F604" s="6" t="s">
        <v>8304</v>
      </c>
      <c r="G604" s="6" t="s">
        <v>3733</v>
      </c>
      <c r="H604" s="6"/>
      <c r="I604" s="6"/>
      <c r="J604" s="6">
        <v>5000</v>
      </c>
      <c r="K604" s="424">
        <v>42997</v>
      </c>
      <c r="L604" s="6" t="s">
        <v>8305</v>
      </c>
      <c r="M604" s="6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  <c r="CF604" s="81"/>
      <c r="CG604" s="81"/>
      <c r="CH604" s="81"/>
      <c r="CI604" s="81"/>
      <c r="CJ604" s="81"/>
      <c r="CK604" s="81"/>
      <c r="CL604" s="81"/>
      <c r="CM604" s="81"/>
      <c r="CN604" s="81"/>
      <c r="CO604" s="81"/>
      <c r="CP604" s="81"/>
      <c r="CQ604" s="81"/>
      <c r="CR604" s="81"/>
      <c r="CS604" s="81"/>
      <c r="CT604" s="81"/>
      <c r="CU604" s="81"/>
      <c r="CV604" s="81"/>
      <c r="CW604" s="81"/>
      <c r="CX604" s="81"/>
      <c r="CY604" s="81"/>
      <c r="CZ604" s="81"/>
      <c r="DA604" s="81"/>
      <c r="DB604" s="81"/>
      <c r="DC604" s="81"/>
      <c r="DD604" s="81"/>
      <c r="DE604" s="81"/>
      <c r="DF604" s="81"/>
      <c r="DG604" s="81"/>
      <c r="DH604" s="81"/>
    </row>
    <row r="605" spans="1:112" s="64" customFormat="1" ht="25.5" hidden="1">
      <c r="A605" s="6">
        <v>326</v>
      </c>
      <c r="B605" s="6"/>
      <c r="C605" s="6" t="s">
        <v>8306</v>
      </c>
      <c r="D605" s="6" t="s">
        <v>7129</v>
      </c>
      <c r="E605" s="6" t="s">
        <v>8303</v>
      </c>
      <c r="F605" s="6" t="s">
        <v>8307</v>
      </c>
      <c r="G605" s="6" t="s">
        <v>3733</v>
      </c>
      <c r="H605" s="6"/>
      <c r="I605" s="6"/>
      <c r="J605" s="6">
        <v>3000</v>
      </c>
      <c r="K605" s="424">
        <v>42997</v>
      </c>
      <c r="L605" s="6" t="s">
        <v>8308</v>
      </c>
      <c r="M605" s="6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  <c r="CF605" s="81"/>
      <c r="CG605" s="81"/>
      <c r="CH605" s="81"/>
      <c r="CI605" s="81"/>
      <c r="CJ605" s="81"/>
      <c r="CK605" s="81"/>
      <c r="CL605" s="81"/>
      <c r="CM605" s="81"/>
      <c r="CN605" s="81"/>
      <c r="CO605" s="81"/>
      <c r="CP605" s="81"/>
      <c r="CQ605" s="81"/>
      <c r="CR605" s="81"/>
      <c r="CS605" s="81"/>
      <c r="CT605" s="81"/>
      <c r="CU605" s="81"/>
      <c r="CV605" s="81"/>
      <c r="CW605" s="81"/>
      <c r="CX605" s="81"/>
      <c r="CY605" s="81"/>
      <c r="CZ605" s="81"/>
      <c r="DA605" s="81"/>
      <c r="DB605" s="81"/>
      <c r="DC605" s="81"/>
      <c r="DD605" s="81"/>
      <c r="DE605" s="81"/>
      <c r="DF605" s="81"/>
      <c r="DG605" s="81"/>
      <c r="DH605" s="81"/>
    </row>
    <row r="606" spans="1:112" s="64" customFormat="1" ht="12.75" hidden="1">
      <c r="A606" s="6">
        <v>327</v>
      </c>
      <c r="B606" s="6"/>
      <c r="C606" s="6" t="s">
        <v>8309</v>
      </c>
      <c r="D606" s="6" t="s">
        <v>7129</v>
      </c>
      <c r="E606" s="6" t="s">
        <v>8303</v>
      </c>
      <c r="F606" s="6" t="s">
        <v>8310</v>
      </c>
      <c r="G606" s="6" t="s">
        <v>3733</v>
      </c>
      <c r="H606" s="6"/>
      <c r="I606" s="6"/>
      <c r="J606" s="6">
        <v>3000</v>
      </c>
      <c r="K606" s="424">
        <v>42997</v>
      </c>
      <c r="L606" s="6" t="s">
        <v>8311</v>
      </c>
      <c r="M606" s="6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  <c r="CF606" s="81"/>
      <c r="CG606" s="81"/>
      <c r="CH606" s="81"/>
      <c r="CI606" s="81"/>
      <c r="CJ606" s="81"/>
      <c r="CK606" s="81"/>
      <c r="CL606" s="81"/>
      <c r="CM606" s="81"/>
      <c r="CN606" s="81"/>
      <c r="CO606" s="81"/>
      <c r="CP606" s="81"/>
      <c r="CQ606" s="81"/>
      <c r="CR606" s="81"/>
      <c r="CS606" s="81"/>
      <c r="CT606" s="81"/>
      <c r="CU606" s="81"/>
      <c r="CV606" s="81"/>
      <c r="CW606" s="81"/>
      <c r="CX606" s="81"/>
      <c r="CY606" s="81"/>
      <c r="CZ606" s="81"/>
      <c r="DA606" s="81"/>
      <c r="DB606" s="81"/>
      <c r="DC606" s="81"/>
      <c r="DD606" s="81"/>
      <c r="DE606" s="81"/>
      <c r="DF606" s="81"/>
      <c r="DG606" s="81"/>
      <c r="DH606" s="81"/>
    </row>
    <row r="607" spans="1:112" s="64" customFormat="1" ht="25.5" hidden="1">
      <c r="A607" s="6">
        <v>328</v>
      </c>
      <c r="B607" s="6"/>
      <c r="C607" s="6" t="s">
        <v>8025</v>
      </c>
      <c r="D607" s="6" t="s">
        <v>7270</v>
      </c>
      <c r="E607" s="6" t="s">
        <v>8029</v>
      </c>
      <c r="F607" s="6" t="s">
        <v>8312</v>
      </c>
      <c r="G607" s="6" t="s">
        <v>8313</v>
      </c>
      <c r="H607" s="6"/>
      <c r="I607" s="6"/>
      <c r="J607" s="6">
        <v>117700</v>
      </c>
      <c r="K607" s="424">
        <v>42998</v>
      </c>
      <c r="L607" s="6" t="s">
        <v>8314</v>
      </c>
      <c r="M607" s="6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  <c r="CF607" s="81"/>
      <c r="CG607" s="81"/>
      <c r="CH607" s="81"/>
      <c r="CI607" s="81"/>
      <c r="CJ607" s="81"/>
      <c r="CK607" s="81"/>
      <c r="CL607" s="81"/>
      <c r="CM607" s="81"/>
      <c r="CN607" s="81"/>
      <c r="CO607" s="81"/>
      <c r="CP607" s="81"/>
      <c r="CQ607" s="81"/>
      <c r="CR607" s="81"/>
      <c r="CS607" s="81"/>
      <c r="CT607" s="81"/>
      <c r="CU607" s="81"/>
      <c r="CV607" s="81"/>
      <c r="CW607" s="81"/>
      <c r="CX607" s="81"/>
      <c r="CY607" s="81"/>
      <c r="CZ607" s="81"/>
      <c r="DA607" s="81"/>
      <c r="DB607" s="81"/>
      <c r="DC607" s="81"/>
      <c r="DD607" s="81"/>
      <c r="DE607" s="81"/>
      <c r="DF607" s="81"/>
      <c r="DG607" s="81"/>
      <c r="DH607" s="81"/>
    </row>
    <row r="608" spans="1:112" s="64" customFormat="1" ht="25.5" hidden="1">
      <c r="A608" s="6">
        <v>329</v>
      </c>
      <c r="B608" s="6"/>
      <c r="C608" s="6" t="s">
        <v>8025</v>
      </c>
      <c r="D608" s="6" t="s">
        <v>7270</v>
      </c>
      <c r="E608" s="6" t="s">
        <v>8029</v>
      </c>
      <c r="F608" s="6" t="s">
        <v>8315</v>
      </c>
      <c r="G608" s="6" t="s">
        <v>3693</v>
      </c>
      <c r="H608" s="6"/>
      <c r="I608" s="6"/>
      <c r="J608" s="6">
        <v>15980</v>
      </c>
      <c r="K608" s="424">
        <v>42998</v>
      </c>
      <c r="L608" s="6" t="s">
        <v>8316</v>
      </c>
      <c r="M608" s="6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  <c r="CF608" s="81"/>
      <c r="CG608" s="81"/>
      <c r="CH608" s="81"/>
      <c r="CI608" s="81"/>
      <c r="CJ608" s="81"/>
      <c r="CK608" s="81"/>
      <c r="CL608" s="81"/>
      <c r="CM608" s="81"/>
      <c r="CN608" s="81"/>
      <c r="CO608" s="81"/>
      <c r="CP608" s="81"/>
      <c r="CQ608" s="81"/>
      <c r="CR608" s="81"/>
      <c r="CS608" s="81"/>
      <c r="CT608" s="81"/>
      <c r="CU608" s="81"/>
      <c r="CV608" s="81"/>
      <c r="CW608" s="81"/>
      <c r="CX608" s="81"/>
      <c r="CY608" s="81"/>
      <c r="CZ608" s="81"/>
      <c r="DA608" s="81"/>
      <c r="DB608" s="81"/>
      <c r="DC608" s="81"/>
      <c r="DD608" s="81"/>
      <c r="DE608" s="81"/>
      <c r="DF608" s="81"/>
      <c r="DG608" s="81"/>
      <c r="DH608" s="81"/>
    </row>
    <row r="609" spans="1:112" s="64" customFormat="1" ht="25.5" hidden="1">
      <c r="A609" s="6">
        <v>330</v>
      </c>
      <c r="B609" s="6"/>
      <c r="C609" s="6" t="s">
        <v>8025</v>
      </c>
      <c r="D609" s="6" t="s">
        <v>7270</v>
      </c>
      <c r="E609" s="6" t="s">
        <v>8029</v>
      </c>
      <c r="F609" s="6" t="s">
        <v>8317</v>
      </c>
      <c r="G609" s="6" t="s">
        <v>8313</v>
      </c>
      <c r="H609" s="6"/>
      <c r="I609" s="6"/>
      <c r="J609" s="6">
        <v>433189</v>
      </c>
      <c r="K609" s="424">
        <v>42998</v>
      </c>
      <c r="L609" s="6" t="s">
        <v>8318</v>
      </c>
      <c r="M609" s="6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  <c r="CF609" s="81"/>
      <c r="CG609" s="81"/>
      <c r="CH609" s="81"/>
      <c r="CI609" s="81"/>
      <c r="CJ609" s="81"/>
      <c r="CK609" s="81"/>
      <c r="CL609" s="81"/>
      <c r="CM609" s="81"/>
      <c r="CN609" s="81"/>
      <c r="CO609" s="81"/>
      <c r="CP609" s="81"/>
      <c r="CQ609" s="81"/>
      <c r="CR609" s="81"/>
      <c r="CS609" s="81"/>
      <c r="CT609" s="81"/>
      <c r="CU609" s="81"/>
      <c r="CV609" s="81"/>
      <c r="CW609" s="81"/>
      <c r="CX609" s="81"/>
      <c r="CY609" s="81"/>
      <c r="CZ609" s="81"/>
      <c r="DA609" s="81"/>
      <c r="DB609" s="81"/>
      <c r="DC609" s="81"/>
      <c r="DD609" s="81"/>
      <c r="DE609" s="81"/>
      <c r="DF609" s="81"/>
      <c r="DG609" s="81"/>
      <c r="DH609" s="81"/>
    </row>
    <row r="610" spans="1:112" s="64" customFormat="1" ht="25.5" hidden="1">
      <c r="A610" s="6">
        <v>331</v>
      </c>
      <c r="B610" s="6"/>
      <c r="C610" s="6" t="s">
        <v>8319</v>
      </c>
      <c r="D610" s="6" t="s">
        <v>7217</v>
      </c>
      <c r="E610" s="6" t="s">
        <v>8320</v>
      </c>
      <c r="F610" s="6" t="s">
        <v>8321</v>
      </c>
      <c r="G610" s="6" t="s">
        <v>3733</v>
      </c>
      <c r="H610" s="6">
        <v>4800</v>
      </c>
      <c r="I610" s="6"/>
      <c r="J610" s="6"/>
      <c r="K610" s="424">
        <v>43003</v>
      </c>
      <c r="L610" s="6" t="s">
        <v>8322</v>
      </c>
      <c r="M610" s="6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  <c r="CF610" s="81"/>
      <c r="CG610" s="81"/>
      <c r="CH610" s="81"/>
      <c r="CI610" s="81"/>
      <c r="CJ610" s="81"/>
      <c r="CK610" s="81"/>
      <c r="CL610" s="81"/>
      <c r="CM610" s="81"/>
      <c r="CN610" s="81"/>
      <c r="CO610" s="81"/>
      <c r="CP610" s="81"/>
      <c r="CQ610" s="81"/>
      <c r="CR610" s="81"/>
      <c r="CS610" s="81"/>
      <c r="CT610" s="81"/>
      <c r="CU610" s="81"/>
      <c r="CV610" s="81"/>
      <c r="CW610" s="81"/>
      <c r="CX610" s="81"/>
      <c r="CY610" s="81"/>
      <c r="CZ610" s="81"/>
      <c r="DA610" s="81"/>
      <c r="DB610" s="81"/>
      <c r="DC610" s="81"/>
      <c r="DD610" s="81"/>
      <c r="DE610" s="81"/>
      <c r="DF610" s="81"/>
      <c r="DG610" s="81"/>
      <c r="DH610" s="81"/>
    </row>
    <row r="611" spans="1:112" s="64" customFormat="1" ht="25.5" hidden="1">
      <c r="A611" s="6">
        <v>332</v>
      </c>
      <c r="B611" s="6"/>
      <c r="C611" s="6" t="s">
        <v>8323</v>
      </c>
      <c r="D611" s="6" t="s">
        <v>7217</v>
      </c>
      <c r="E611" s="6" t="s">
        <v>8324</v>
      </c>
      <c r="F611" s="6" t="s">
        <v>8281</v>
      </c>
      <c r="G611" s="6" t="s">
        <v>3793</v>
      </c>
      <c r="H611" s="6">
        <v>48500</v>
      </c>
      <c r="I611" s="6"/>
      <c r="J611" s="6"/>
      <c r="K611" s="424">
        <v>43003</v>
      </c>
      <c r="L611" s="6" t="s">
        <v>8325</v>
      </c>
      <c r="M611" s="6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  <c r="CF611" s="81"/>
      <c r="CG611" s="81"/>
      <c r="CH611" s="81"/>
      <c r="CI611" s="81"/>
      <c r="CJ611" s="81"/>
      <c r="CK611" s="81"/>
      <c r="CL611" s="81"/>
      <c r="CM611" s="81"/>
      <c r="CN611" s="81"/>
      <c r="CO611" s="81"/>
      <c r="CP611" s="81"/>
      <c r="CQ611" s="81"/>
      <c r="CR611" s="81"/>
      <c r="CS611" s="81"/>
      <c r="CT611" s="81"/>
      <c r="CU611" s="81"/>
      <c r="CV611" s="81"/>
      <c r="CW611" s="81"/>
      <c r="CX611" s="81"/>
      <c r="CY611" s="81"/>
      <c r="CZ611" s="81"/>
      <c r="DA611" s="81"/>
      <c r="DB611" s="81"/>
      <c r="DC611" s="81"/>
      <c r="DD611" s="81"/>
      <c r="DE611" s="81"/>
      <c r="DF611" s="81"/>
      <c r="DG611" s="81"/>
      <c r="DH611" s="81"/>
    </row>
    <row r="612" spans="1:112" s="64" customFormat="1" ht="25.5" hidden="1">
      <c r="A612" s="6">
        <v>333</v>
      </c>
      <c r="B612" s="6"/>
      <c r="C612" s="6" t="s">
        <v>8201</v>
      </c>
      <c r="D612" s="6" t="s">
        <v>7315</v>
      </c>
      <c r="E612" s="6" t="s">
        <v>8202</v>
      </c>
      <c r="F612" s="6" t="s">
        <v>8203</v>
      </c>
      <c r="G612" s="6" t="s">
        <v>3693</v>
      </c>
      <c r="H612" s="6">
        <v>200</v>
      </c>
      <c r="I612" s="6"/>
      <c r="J612" s="6"/>
      <c r="K612" s="424">
        <v>43007</v>
      </c>
      <c r="L612" s="6" t="s">
        <v>8326</v>
      </c>
      <c r="M612" s="6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</row>
    <row r="613" spans="1:112" s="64" customFormat="1" ht="12.75" hidden="1">
      <c r="A613" s="6"/>
      <c r="B613" s="6"/>
      <c r="C613" s="6"/>
      <c r="D613" s="6"/>
      <c r="E613" s="6"/>
      <c r="F613" s="6"/>
      <c r="G613" s="6" t="s">
        <v>3733</v>
      </c>
      <c r="H613" s="6">
        <v>4790</v>
      </c>
      <c r="I613" s="6"/>
      <c r="J613" s="6"/>
      <c r="K613" s="6"/>
      <c r="L613" s="6"/>
      <c r="M613" s="6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  <c r="CF613" s="81"/>
      <c r="CG613" s="81"/>
      <c r="CH613" s="81"/>
      <c r="CI613" s="81"/>
      <c r="CJ613" s="81"/>
      <c r="CK613" s="81"/>
      <c r="CL613" s="81"/>
      <c r="CM613" s="81"/>
      <c r="CN613" s="81"/>
      <c r="CO613" s="81"/>
      <c r="CP613" s="81"/>
      <c r="CQ613" s="81"/>
      <c r="CR613" s="81"/>
      <c r="CS613" s="81"/>
      <c r="CT613" s="81"/>
      <c r="CU613" s="81"/>
      <c r="CV613" s="81"/>
      <c r="CW613" s="81"/>
      <c r="CX613" s="81"/>
      <c r="CY613" s="81"/>
      <c r="CZ613" s="81"/>
      <c r="DA613" s="81"/>
      <c r="DB613" s="81"/>
      <c r="DC613" s="81"/>
      <c r="DD613" s="81"/>
      <c r="DE613" s="81"/>
      <c r="DF613" s="81"/>
      <c r="DG613" s="81"/>
      <c r="DH613" s="81"/>
    </row>
    <row r="614" spans="1:112" s="64" customFormat="1" ht="12.75" hidden="1">
      <c r="A614" s="6">
        <v>334</v>
      </c>
      <c r="B614" s="6"/>
      <c r="C614" s="6" t="s">
        <v>7891</v>
      </c>
      <c r="D614" s="6" t="s">
        <v>7315</v>
      </c>
      <c r="E614" s="6" t="s">
        <v>8327</v>
      </c>
      <c r="F614" s="6" t="s">
        <v>8328</v>
      </c>
      <c r="G614" s="6" t="s">
        <v>3693</v>
      </c>
      <c r="H614" s="6">
        <v>200</v>
      </c>
      <c r="I614" s="6"/>
      <c r="J614" s="6"/>
      <c r="K614" s="424">
        <v>43007</v>
      </c>
      <c r="L614" s="6" t="s">
        <v>8329</v>
      </c>
      <c r="M614" s="6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</row>
    <row r="615" spans="1:112" s="64" customFormat="1" ht="12.75" hidden="1">
      <c r="A615" s="6"/>
      <c r="B615" s="6"/>
      <c r="C615" s="6"/>
      <c r="D615" s="6"/>
      <c r="E615" s="6"/>
      <c r="F615" s="6"/>
      <c r="G615" s="6" t="s">
        <v>3733</v>
      </c>
      <c r="H615" s="6">
        <v>4720</v>
      </c>
      <c r="I615" s="6"/>
      <c r="J615" s="6"/>
      <c r="K615" s="6"/>
      <c r="L615" s="6"/>
      <c r="M615" s="6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</row>
    <row r="616" spans="1:112" s="64" customFormat="1" ht="12.75" hidden="1">
      <c r="A616" s="6">
        <v>335</v>
      </c>
      <c r="B616" s="6"/>
      <c r="C616" s="6" t="s">
        <v>5300</v>
      </c>
      <c r="D616" s="6" t="s">
        <v>7129</v>
      </c>
      <c r="E616" s="6" t="s">
        <v>8303</v>
      </c>
      <c r="F616" s="6" t="s">
        <v>8330</v>
      </c>
      <c r="G616" s="6" t="s">
        <v>3693</v>
      </c>
      <c r="I616" s="6"/>
      <c r="J616" s="6">
        <v>200</v>
      </c>
      <c r="K616" s="424">
        <v>43005</v>
      </c>
      <c r="L616" s="6" t="s">
        <v>8331</v>
      </c>
      <c r="M616" s="6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</row>
    <row r="617" spans="1:112" s="64" customFormat="1" ht="12.75" hidden="1">
      <c r="A617" s="6"/>
      <c r="B617" s="6"/>
      <c r="C617" s="6"/>
      <c r="D617" s="6"/>
      <c r="E617" s="6"/>
      <c r="F617" s="6"/>
      <c r="G617" s="6" t="s">
        <v>3716</v>
      </c>
      <c r="I617" s="6"/>
      <c r="J617" s="6">
        <v>5000</v>
      </c>
      <c r="K617" s="6"/>
      <c r="L617" s="6"/>
      <c r="M617" s="6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</row>
    <row r="618" spans="1:112" s="64" customFormat="1" ht="12.75" hidden="1">
      <c r="A618" s="6">
        <v>336</v>
      </c>
      <c r="B618" s="6"/>
      <c r="C618" s="6" t="s">
        <v>8332</v>
      </c>
      <c r="D618" s="6" t="s">
        <v>7581</v>
      </c>
      <c r="E618" s="6" t="s">
        <v>8303</v>
      </c>
      <c r="F618" s="6" t="s">
        <v>8333</v>
      </c>
      <c r="G618" s="6" t="s">
        <v>3693</v>
      </c>
      <c r="I618" s="6"/>
      <c r="J618" s="6">
        <v>200</v>
      </c>
      <c r="K618" s="424">
        <v>43005</v>
      </c>
      <c r="L618" s="6" t="s">
        <v>8334</v>
      </c>
      <c r="M618" s="6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</row>
    <row r="619" spans="1:112" s="64" customFormat="1" ht="12.75" hidden="1">
      <c r="A619" s="6"/>
      <c r="B619" s="6"/>
      <c r="C619" s="6"/>
      <c r="D619" s="6"/>
      <c r="E619" s="6"/>
      <c r="F619" s="6"/>
      <c r="G619" s="6" t="s">
        <v>3716</v>
      </c>
      <c r="I619" s="6"/>
      <c r="J619" s="6">
        <v>3000</v>
      </c>
      <c r="K619" s="6"/>
      <c r="L619" s="6"/>
      <c r="M619" s="6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</row>
    <row r="620" spans="1:112" s="64" customFormat="1" ht="25.5" hidden="1">
      <c r="A620" s="6">
        <v>337</v>
      </c>
      <c r="B620" s="6"/>
      <c r="C620" s="6" t="s">
        <v>8335</v>
      </c>
      <c r="D620" s="6" t="s">
        <v>7581</v>
      </c>
      <c r="E620" s="6" t="s">
        <v>8303</v>
      </c>
      <c r="F620" s="6" t="s">
        <v>8336</v>
      </c>
      <c r="G620" s="6" t="s">
        <v>3693</v>
      </c>
      <c r="I620" s="6"/>
      <c r="J620" s="6">
        <v>200</v>
      </c>
      <c r="K620" s="424">
        <v>43005</v>
      </c>
      <c r="L620" s="6" t="s">
        <v>8337</v>
      </c>
      <c r="M620" s="6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</row>
    <row r="621" spans="1:112" s="64" customFormat="1" ht="12.75" hidden="1">
      <c r="A621" s="6"/>
      <c r="B621" s="6"/>
      <c r="C621" s="6"/>
      <c r="D621" s="6"/>
      <c r="E621" s="6"/>
      <c r="F621" s="6"/>
      <c r="G621" s="6" t="s">
        <v>3716</v>
      </c>
      <c r="I621" s="6"/>
      <c r="J621" s="6">
        <v>3000</v>
      </c>
      <c r="K621" s="6"/>
      <c r="L621" s="6"/>
      <c r="M621" s="6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</row>
    <row r="622" spans="1:112" s="64" customFormat="1" ht="25.5" hidden="1">
      <c r="A622" s="6">
        <v>338</v>
      </c>
      <c r="B622" s="6"/>
      <c r="C622" s="6" t="s">
        <v>8338</v>
      </c>
      <c r="D622" s="6" t="s">
        <v>7291</v>
      </c>
      <c r="E622" s="6" t="s">
        <v>8339</v>
      </c>
      <c r="F622" s="6" t="s">
        <v>8340</v>
      </c>
      <c r="G622" s="6" t="s">
        <v>3317</v>
      </c>
      <c r="H622" s="6"/>
      <c r="I622" s="6"/>
      <c r="J622" s="6">
        <v>41760</v>
      </c>
      <c r="K622" s="424">
        <v>43006</v>
      </c>
      <c r="L622" s="6" t="s">
        <v>8341</v>
      </c>
      <c r="M622" s="6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</row>
    <row r="623" spans="1:112" s="64" customFormat="1" ht="12.75" hidden="1">
      <c r="A623" s="6"/>
      <c r="B623" s="6"/>
      <c r="C623" s="6" t="s">
        <v>8342</v>
      </c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</row>
    <row r="624" spans="1:112" s="64" customFormat="1" ht="25.5" hidden="1">
      <c r="A624" s="6">
        <v>339</v>
      </c>
      <c r="B624" s="6"/>
      <c r="C624" s="6" t="s">
        <v>8343</v>
      </c>
      <c r="D624" s="6" t="s">
        <v>7244</v>
      </c>
      <c r="E624" s="6" t="s">
        <v>8344</v>
      </c>
      <c r="F624" s="6" t="s">
        <v>8345</v>
      </c>
      <c r="G624" s="6" t="s">
        <v>2789</v>
      </c>
      <c r="H624" s="6"/>
      <c r="I624" s="6"/>
      <c r="J624" s="6">
        <v>1</v>
      </c>
      <c r="K624" s="424">
        <v>43006</v>
      </c>
      <c r="L624" s="6" t="s">
        <v>8346</v>
      </c>
      <c r="M624" s="6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</row>
    <row r="625" spans="1:112" s="64" customFormat="1" ht="12.75" hidden="1">
      <c r="A625" s="6"/>
      <c r="B625" s="6"/>
      <c r="C625" s="6" t="s">
        <v>8347</v>
      </c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</row>
    <row r="626" spans="1:112" s="64" customFormat="1" ht="25.5" hidden="1">
      <c r="A626" s="6">
        <v>340</v>
      </c>
      <c r="B626" s="6"/>
      <c r="C626" s="6" t="s">
        <v>8348</v>
      </c>
      <c r="D626" s="6" t="s">
        <v>7270</v>
      </c>
      <c r="E626" s="6" t="s">
        <v>8280</v>
      </c>
      <c r="F626" s="6" t="s">
        <v>8281</v>
      </c>
      <c r="G626" s="6" t="s">
        <v>3693</v>
      </c>
      <c r="H626" s="6">
        <v>131080</v>
      </c>
      <c r="I626" s="6"/>
      <c r="J626" s="6"/>
      <c r="K626" s="424">
        <v>43004</v>
      </c>
      <c r="L626" s="6" t="s">
        <v>8349</v>
      </c>
      <c r="M626" s="6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</row>
    <row r="627" spans="1:112" s="64" customFormat="1" ht="25.5" hidden="1">
      <c r="A627" s="6">
        <v>341</v>
      </c>
      <c r="B627" s="6"/>
      <c r="C627" s="6" t="s">
        <v>8350</v>
      </c>
      <c r="D627" s="6" t="s">
        <v>7286</v>
      </c>
      <c r="E627" s="6" t="s">
        <v>8351</v>
      </c>
      <c r="F627" s="6" t="s">
        <v>8352</v>
      </c>
      <c r="G627" s="6" t="s">
        <v>3716</v>
      </c>
      <c r="H627" s="6">
        <v>3000</v>
      </c>
      <c r="I627" s="6"/>
      <c r="J627" s="6"/>
      <c r="K627" s="424">
        <v>43004</v>
      </c>
      <c r="L627" s="6" t="s">
        <v>8353</v>
      </c>
      <c r="M627" s="6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</row>
    <row r="628" spans="1:112" s="64" customFormat="1" ht="25.5" hidden="1">
      <c r="A628" s="6">
        <v>342</v>
      </c>
      <c r="B628" s="6"/>
      <c r="C628" s="6" t="s">
        <v>8354</v>
      </c>
      <c r="D628" s="6" t="s">
        <v>7421</v>
      </c>
      <c r="E628" s="6" t="s">
        <v>8355</v>
      </c>
      <c r="F628" s="6" t="s">
        <v>8356</v>
      </c>
      <c r="G628" s="6" t="s">
        <v>3693</v>
      </c>
      <c r="H628" s="6">
        <v>200</v>
      </c>
      <c r="I628" s="6"/>
      <c r="J628" s="6"/>
      <c r="K628" s="424">
        <v>43004</v>
      </c>
      <c r="L628" s="6" t="s">
        <v>8357</v>
      </c>
      <c r="M628" s="6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</row>
    <row r="629" spans="1:112" s="64" customFormat="1" ht="12.75" hidden="1">
      <c r="A629" s="6"/>
      <c r="B629" s="6"/>
      <c r="C629" s="6"/>
      <c r="D629" s="6"/>
      <c r="E629" s="6"/>
      <c r="F629" s="6"/>
      <c r="G629" s="6" t="s">
        <v>3733</v>
      </c>
      <c r="H629" s="6">
        <v>3000</v>
      </c>
      <c r="I629" s="6"/>
      <c r="J629" s="6"/>
      <c r="K629" s="6"/>
      <c r="L629" s="6"/>
      <c r="M629" s="6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</row>
    <row r="630" spans="1:112" s="64" customFormat="1" ht="25.5" hidden="1">
      <c r="A630" s="6">
        <v>343</v>
      </c>
      <c r="B630" s="6"/>
      <c r="C630" s="6" t="s">
        <v>8358</v>
      </c>
      <c r="D630" s="6" t="s">
        <v>7070</v>
      </c>
      <c r="E630" s="6" t="s">
        <v>8359</v>
      </c>
      <c r="F630" s="6" t="s">
        <v>8360</v>
      </c>
      <c r="G630" s="6" t="s">
        <v>3693</v>
      </c>
      <c r="H630" s="6">
        <v>200</v>
      </c>
      <c r="I630" s="6"/>
      <c r="J630" s="6"/>
      <c r="K630" s="424">
        <v>43004</v>
      </c>
      <c r="L630" s="6" t="s">
        <v>8361</v>
      </c>
      <c r="M630" s="6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  <c r="CF630" s="81"/>
      <c r="CG630" s="81"/>
      <c r="CH630" s="81"/>
      <c r="CI630" s="81"/>
      <c r="CJ630" s="81"/>
      <c r="CK630" s="81"/>
      <c r="CL630" s="81"/>
      <c r="CM630" s="81"/>
      <c r="CN630" s="81"/>
      <c r="CO630" s="81"/>
      <c r="CP630" s="81"/>
      <c r="CQ630" s="81"/>
      <c r="CR630" s="81"/>
      <c r="CS630" s="81"/>
      <c r="CT630" s="81"/>
      <c r="CU630" s="81"/>
      <c r="CV630" s="8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</row>
    <row r="631" spans="1:112" s="64" customFormat="1" ht="12.75" hidden="1">
      <c r="A631" s="6"/>
      <c r="B631" s="6"/>
      <c r="C631" s="6"/>
      <c r="D631" s="6"/>
      <c r="E631" s="6"/>
      <c r="F631" s="6"/>
      <c r="G631" s="6" t="s">
        <v>3733</v>
      </c>
      <c r="H631" s="6">
        <v>5000</v>
      </c>
      <c r="I631" s="6"/>
      <c r="J631" s="6"/>
      <c r="K631" s="6"/>
      <c r="L631" s="6"/>
      <c r="M631" s="6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</row>
    <row r="632" spans="1:112" s="64" customFormat="1" ht="25.5" hidden="1">
      <c r="A632" s="439">
        <v>344</v>
      </c>
      <c r="B632" s="439"/>
      <c r="C632" s="439" t="s">
        <v>1703</v>
      </c>
      <c r="D632" s="439" t="s">
        <v>374</v>
      </c>
      <c r="E632" s="439" t="s">
        <v>8362</v>
      </c>
      <c r="F632" s="439" t="s">
        <v>8363</v>
      </c>
      <c r="G632" s="439" t="s">
        <v>3793</v>
      </c>
      <c r="H632" s="439">
        <v>2278</v>
      </c>
      <c r="I632" s="439"/>
      <c r="J632" s="439"/>
      <c r="K632" s="440">
        <v>43007</v>
      </c>
      <c r="L632" s="439" t="s">
        <v>8364</v>
      </c>
      <c r="M632" s="439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</row>
    <row r="633" spans="1:112" s="64" customFormat="1" ht="12.75" hidden="1">
      <c r="A633" s="6"/>
      <c r="B633" s="6"/>
      <c r="C633" s="6"/>
      <c r="D633" s="6"/>
      <c r="E633" s="6"/>
      <c r="F633" s="6"/>
      <c r="G633" s="6" t="s">
        <v>3733</v>
      </c>
      <c r="H633" s="6">
        <v>10500</v>
      </c>
      <c r="I633" s="6"/>
      <c r="J633" s="6"/>
      <c r="K633" s="6"/>
      <c r="L633" s="6"/>
      <c r="M633" s="6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</row>
    <row r="634" spans="1:112" s="64" customFormat="1" ht="12.75" hidden="1">
      <c r="A634" s="6"/>
      <c r="B634" s="6"/>
      <c r="C634" s="6">
        <v>2018</v>
      </c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</row>
    <row r="635" spans="1:112" s="64" customFormat="1" ht="12.75" hidden="1">
      <c r="A635" s="6">
        <v>345</v>
      </c>
      <c r="B635" s="6"/>
      <c r="C635" s="6" t="s">
        <v>8365</v>
      </c>
      <c r="D635" s="6" t="s">
        <v>7231</v>
      </c>
      <c r="E635" s="6" t="s">
        <v>8366</v>
      </c>
      <c r="F635" s="6" t="s">
        <v>8367</v>
      </c>
      <c r="G635" s="6" t="s">
        <v>8313</v>
      </c>
      <c r="H635" s="6">
        <v>291371</v>
      </c>
      <c r="I635" s="6"/>
      <c r="J635" s="6"/>
      <c r="K635" s="424">
        <v>42772</v>
      </c>
      <c r="L635" s="6" t="s">
        <v>8368</v>
      </c>
      <c r="M635" s="6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</row>
    <row r="636" spans="1:112" s="64" customFormat="1" ht="12.75" hidden="1">
      <c r="A636" s="6">
        <v>346</v>
      </c>
      <c r="B636" s="6"/>
      <c r="C636" s="6" t="s">
        <v>8365</v>
      </c>
      <c r="D636" s="6" t="s">
        <v>7231</v>
      </c>
      <c r="E636" s="6" t="s">
        <v>8369</v>
      </c>
      <c r="F636" s="6" t="s">
        <v>8370</v>
      </c>
      <c r="G636" s="6" t="s">
        <v>8313</v>
      </c>
      <c r="H636" s="6">
        <v>58905</v>
      </c>
      <c r="I636" s="6"/>
      <c r="J636" s="6"/>
      <c r="K636" s="424">
        <v>42772</v>
      </c>
      <c r="L636" s="6" t="s">
        <v>8371</v>
      </c>
      <c r="M636" s="6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</row>
    <row r="637" spans="1:112" s="64" customFormat="1" ht="25.5" hidden="1">
      <c r="A637" s="6">
        <v>347</v>
      </c>
      <c r="B637" s="6"/>
      <c r="C637" s="6" t="s">
        <v>8372</v>
      </c>
      <c r="D637" s="6" t="s">
        <v>7397</v>
      </c>
      <c r="E637" s="6" t="s">
        <v>8373</v>
      </c>
      <c r="F637" s="6" t="s">
        <v>8374</v>
      </c>
      <c r="G637" s="6" t="s">
        <v>3793</v>
      </c>
      <c r="H637" s="6">
        <v>200</v>
      </c>
      <c r="I637" s="6"/>
      <c r="J637" s="6"/>
      <c r="K637" s="424">
        <v>43175</v>
      </c>
      <c r="L637" s="6" t="s">
        <v>8375</v>
      </c>
      <c r="M637" s="6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</row>
    <row r="638" spans="1:112" s="64" customFormat="1" ht="12.75" hidden="1">
      <c r="A638" s="6"/>
      <c r="B638" s="6"/>
      <c r="C638" s="6"/>
      <c r="D638" s="6"/>
      <c r="E638" s="6"/>
      <c r="F638" s="6"/>
      <c r="G638" s="6" t="s">
        <v>3716</v>
      </c>
      <c r="H638" s="6">
        <v>5000</v>
      </c>
      <c r="I638" s="6"/>
      <c r="J638" s="6"/>
      <c r="K638" s="6"/>
      <c r="L638" s="6"/>
      <c r="M638" s="6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</row>
    <row r="639" spans="1:112" s="64" customFormat="1" ht="25.5" hidden="1">
      <c r="A639" s="6">
        <v>348</v>
      </c>
      <c r="B639" s="6"/>
      <c r="C639" s="6" t="s">
        <v>7403</v>
      </c>
      <c r="D639" s="6" t="s">
        <v>7397</v>
      </c>
      <c r="E639" s="6" t="s">
        <v>8376</v>
      </c>
      <c r="F639" s="6" t="s">
        <v>8377</v>
      </c>
      <c r="G639" s="6" t="s">
        <v>3716</v>
      </c>
      <c r="H639" s="6">
        <v>5000</v>
      </c>
      <c r="I639" s="6"/>
      <c r="J639" s="6"/>
      <c r="K639" s="424">
        <v>43179</v>
      </c>
      <c r="L639" s="6" t="s">
        <v>8378</v>
      </c>
      <c r="M639" s="6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</row>
    <row r="640" spans="1:112" s="64" customFormat="1" ht="25.5" hidden="1">
      <c r="A640" s="6">
        <v>349</v>
      </c>
      <c r="B640" s="6"/>
      <c r="C640" s="6" t="s">
        <v>8379</v>
      </c>
      <c r="D640" s="6" t="s">
        <v>7397</v>
      </c>
      <c r="E640" s="6" t="s">
        <v>8380</v>
      </c>
      <c r="F640" s="6" t="s">
        <v>8381</v>
      </c>
      <c r="G640" s="6" t="s">
        <v>3693</v>
      </c>
      <c r="H640" s="6">
        <v>812</v>
      </c>
      <c r="I640" s="6"/>
      <c r="J640" s="6"/>
      <c r="K640" s="424">
        <v>43178</v>
      </c>
      <c r="L640" s="6" t="s">
        <v>8382</v>
      </c>
      <c r="M640" s="6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</row>
    <row r="641" spans="1:112" s="64" customFormat="1" ht="12.75" hidden="1">
      <c r="A641" s="6">
        <v>350</v>
      </c>
      <c r="B641" s="6"/>
      <c r="C641" s="6" t="s">
        <v>8383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</row>
    <row r="642" spans="1:112" s="64" customFormat="1" ht="25.5" hidden="1">
      <c r="A642" s="6">
        <v>351</v>
      </c>
      <c r="B642" s="6"/>
      <c r="C642" s="6" t="s">
        <v>8384</v>
      </c>
      <c r="D642" s="6" t="s">
        <v>7397</v>
      </c>
      <c r="E642" s="6" t="s">
        <v>7909</v>
      </c>
      <c r="F642" s="6" t="s">
        <v>8385</v>
      </c>
      <c r="G642" s="6" t="s">
        <v>4412</v>
      </c>
      <c r="H642" s="6">
        <v>2900</v>
      </c>
      <c r="I642" s="6"/>
      <c r="J642" s="6"/>
      <c r="K642" s="424">
        <v>43178</v>
      </c>
      <c r="L642" s="6" t="s">
        <v>8386</v>
      </c>
      <c r="M642" s="6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</row>
    <row r="643" spans="1:112" s="64" customFormat="1" ht="25.5" hidden="1">
      <c r="A643" s="6">
        <v>352</v>
      </c>
      <c r="B643" s="6"/>
      <c r="C643" s="6" t="s">
        <v>2267</v>
      </c>
      <c r="D643" s="6" t="s">
        <v>7397</v>
      </c>
      <c r="E643" s="6" t="s">
        <v>8387</v>
      </c>
      <c r="F643" s="6" t="s">
        <v>8388</v>
      </c>
      <c r="G643" s="6" t="s">
        <v>3693</v>
      </c>
      <c r="H643" s="6">
        <v>792</v>
      </c>
      <c r="I643" s="6"/>
      <c r="J643" s="6"/>
      <c r="K643" s="424">
        <v>43175</v>
      </c>
      <c r="L643" s="6" t="s">
        <v>8389</v>
      </c>
      <c r="M643" s="6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</row>
    <row r="644" spans="1:112" s="64" customFormat="1" ht="25.5" hidden="1">
      <c r="A644" s="6">
        <v>353</v>
      </c>
      <c r="B644" s="6"/>
      <c r="C644" s="6" t="s">
        <v>8390</v>
      </c>
      <c r="D644" s="6" t="s">
        <v>7397</v>
      </c>
      <c r="E644" s="6" t="s">
        <v>8391</v>
      </c>
      <c r="F644" s="6" t="s">
        <v>8392</v>
      </c>
      <c r="G644" s="6" t="s">
        <v>3693</v>
      </c>
      <c r="H644" s="6">
        <v>5543</v>
      </c>
      <c r="I644" s="6"/>
      <c r="J644" s="6"/>
      <c r="K644" s="424">
        <v>43178</v>
      </c>
      <c r="L644" s="6" t="s">
        <v>8393</v>
      </c>
      <c r="M644" s="6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</row>
    <row r="645" spans="1:112" s="64" customFormat="1" ht="25.5" hidden="1">
      <c r="A645" s="6">
        <v>354</v>
      </c>
      <c r="B645" s="6"/>
      <c r="C645" s="421" t="s">
        <v>8394</v>
      </c>
      <c r="D645" s="421" t="s">
        <v>246</v>
      </c>
      <c r="E645" s="421" t="s">
        <v>8395</v>
      </c>
      <c r="F645" s="421" t="s">
        <v>8396</v>
      </c>
      <c r="G645" s="421" t="s">
        <v>3733</v>
      </c>
      <c r="H645" s="421">
        <v>4500</v>
      </c>
      <c r="I645" s="6"/>
      <c r="J645" s="6"/>
      <c r="K645" s="424">
        <v>43181</v>
      </c>
      <c r="L645" s="421" t="s">
        <v>8397</v>
      </c>
      <c r="M645" s="6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</row>
    <row r="646" spans="1:112" s="64" customFormat="1" ht="25.5" hidden="1">
      <c r="A646" s="6">
        <v>355</v>
      </c>
      <c r="B646" s="6"/>
      <c r="C646" s="421" t="s">
        <v>8025</v>
      </c>
      <c r="D646" s="421" t="s">
        <v>8398</v>
      </c>
      <c r="E646" s="421" t="s">
        <v>8026</v>
      </c>
      <c r="F646" s="421" t="s">
        <v>8399</v>
      </c>
      <c r="G646" s="421" t="s">
        <v>7776</v>
      </c>
      <c r="H646" s="421" t="s">
        <v>8400</v>
      </c>
      <c r="I646" s="6"/>
      <c r="J646" s="6"/>
      <c r="K646" s="424">
        <v>43182</v>
      </c>
      <c r="L646" s="421" t="s">
        <v>8401</v>
      </c>
      <c r="M646" s="6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</row>
    <row r="647" spans="1:112" s="64" customFormat="1" ht="25.5" hidden="1">
      <c r="A647" s="6">
        <v>357</v>
      </c>
      <c r="B647" s="6"/>
      <c r="C647" s="421" t="s">
        <v>5432</v>
      </c>
      <c r="D647" s="421" t="s">
        <v>7315</v>
      </c>
      <c r="E647" s="421" t="s">
        <v>8402</v>
      </c>
      <c r="F647" s="421" t="s">
        <v>8403</v>
      </c>
      <c r="G647" s="421" t="s">
        <v>3733</v>
      </c>
      <c r="H647" s="421">
        <v>6000</v>
      </c>
      <c r="I647" s="6"/>
      <c r="J647" s="6"/>
      <c r="K647" s="424">
        <v>43256</v>
      </c>
      <c r="L647" s="421" t="s">
        <v>8404</v>
      </c>
      <c r="M647" s="6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</row>
    <row r="648" spans="1:112" s="64" customFormat="1" ht="25.5" hidden="1">
      <c r="A648" s="6">
        <v>358</v>
      </c>
      <c r="B648" s="6"/>
      <c r="C648" s="421" t="s">
        <v>6966</v>
      </c>
      <c r="D648" s="421" t="s">
        <v>7315</v>
      </c>
      <c r="E648" s="421" t="s">
        <v>8405</v>
      </c>
      <c r="F648" s="421" t="s">
        <v>8406</v>
      </c>
      <c r="G648" s="421" t="s">
        <v>3733</v>
      </c>
      <c r="H648" s="421">
        <v>10000</v>
      </c>
      <c r="I648" s="6"/>
      <c r="J648" s="6"/>
      <c r="K648" s="424">
        <v>43256</v>
      </c>
      <c r="L648" s="421" t="s">
        <v>8407</v>
      </c>
      <c r="M648" s="6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</row>
    <row r="649" spans="1:112" s="64" customFormat="1" ht="25.5" hidden="1">
      <c r="A649" s="6">
        <v>359</v>
      </c>
      <c r="B649" s="6"/>
      <c r="C649" s="421" t="s">
        <v>8408</v>
      </c>
      <c r="D649" s="421" t="s">
        <v>7315</v>
      </c>
      <c r="E649" s="421" t="s">
        <v>8409</v>
      </c>
      <c r="F649" s="421" t="s">
        <v>8410</v>
      </c>
      <c r="G649" s="421" t="s">
        <v>3733</v>
      </c>
      <c r="H649" s="421">
        <v>4000</v>
      </c>
      <c r="I649" s="6"/>
      <c r="J649" s="6"/>
      <c r="K649" s="424">
        <v>43256</v>
      </c>
      <c r="L649" s="421" t="s">
        <v>8411</v>
      </c>
      <c r="M649" s="6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</row>
    <row r="650" spans="1:112" s="64" customFormat="1" ht="25.5" hidden="1">
      <c r="A650" s="6">
        <v>360</v>
      </c>
      <c r="B650" s="6"/>
      <c r="C650" s="421" t="s">
        <v>8412</v>
      </c>
      <c r="D650" s="421" t="s">
        <v>7421</v>
      </c>
      <c r="E650" s="421" t="s">
        <v>8148</v>
      </c>
      <c r="F650" s="421" t="s">
        <v>8413</v>
      </c>
      <c r="G650" s="421" t="s">
        <v>8414</v>
      </c>
      <c r="H650" s="421">
        <v>3000</v>
      </c>
      <c r="I650" s="6"/>
      <c r="J650" s="6"/>
      <c r="K650" s="424">
        <v>43257</v>
      </c>
      <c r="L650" s="421" t="s">
        <v>8415</v>
      </c>
      <c r="M650" s="6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</row>
    <row r="651" spans="1:112" s="64" customFormat="1" ht="25.5" hidden="1">
      <c r="A651" s="6">
        <v>361</v>
      </c>
      <c r="B651" s="6"/>
      <c r="C651" s="421" t="s">
        <v>7678</v>
      </c>
      <c r="D651" s="421" t="s">
        <v>7139</v>
      </c>
      <c r="E651" s="421" t="s">
        <v>8416</v>
      </c>
      <c r="F651" s="421" t="s">
        <v>8417</v>
      </c>
      <c r="G651" s="421" t="s">
        <v>3793</v>
      </c>
      <c r="H651" s="6"/>
      <c r="I651" s="6"/>
      <c r="J651" s="6">
        <v>5076</v>
      </c>
      <c r="K651" s="424">
        <v>43252</v>
      </c>
      <c r="L651" s="421" t="s">
        <v>8418</v>
      </c>
      <c r="M651" s="6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</row>
    <row r="652" spans="1:112" s="64" customFormat="1" ht="25.5" hidden="1">
      <c r="A652" s="6">
        <v>362</v>
      </c>
      <c r="B652" s="6"/>
      <c r="C652" s="421" t="s">
        <v>8419</v>
      </c>
      <c r="D652" s="421" t="s">
        <v>7139</v>
      </c>
      <c r="E652" s="421" t="s">
        <v>8420</v>
      </c>
      <c r="F652" s="421" t="s">
        <v>8421</v>
      </c>
      <c r="G652" s="421" t="s">
        <v>3793</v>
      </c>
      <c r="H652" s="6"/>
      <c r="I652" s="6"/>
      <c r="J652" s="6">
        <v>20927</v>
      </c>
      <c r="K652" s="424">
        <v>43252</v>
      </c>
      <c r="L652" s="421" t="s">
        <v>8422</v>
      </c>
      <c r="M652" s="6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</row>
    <row r="653" spans="1:112" s="64" customFormat="1" ht="25.5" hidden="1">
      <c r="A653" s="6"/>
      <c r="B653" s="6"/>
      <c r="C653" s="421" t="s">
        <v>8423</v>
      </c>
      <c r="D653" s="421" t="s">
        <v>7139</v>
      </c>
      <c r="E653" s="6"/>
      <c r="F653" s="6"/>
      <c r="G653" s="6"/>
      <c r="H653" s="6"/>
      <c r="I653" s="6"/>
      <c r="J653" s="6"/>
      <c r="K653" s="6"/>
      <c r="L653" s="6"/>
      <c r="M653" s="6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</row>
    <row r="654" spans="1:112" s="64" customFormat="1" ht="25.5" hidden="1">
      <c r="A654" s="6">
        <v>363</v>
      </c>
      <c r="B654" s="6"/>
      <c r="C654" s="421" t="s">
        <v>8424</v>
      </c>
      <c r="D654" s="421" t="s">
        <v>7581</v>
      </c>
      <c r="E654" s="421" t="s">
        <v>8303</v>
      </c>
      <c r="F654" s="421" t="s">
        <v>8425</v>
      </c>
      <c r="G654" s="421" t="s">
        <v>3793</v>
      </c>
      <c r="H654" s="6"/>
      <c r="I654" s="6"/>
      <c r="J654" s="6">
        <v>200</v>
      </c>
      <c r="K654" s="424">
        <v>43269</v>
      </c>
      <c r="L654" s="421" t="s">
        <v>8426</v>
      </c>
      <c r="M654" s="6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</row>
    <row r="655" spans="1:112" s="64" customFormat="1" ht="12.75" hidden="1">
      <c r="A655" s="6"/>
      <c r="B655" s="6"/>
      <c r="C655" s="6"/>
      <c r="D655" s="6"/>
      <c r="E655" s="6"/>
      <c r="F655" s="6"/>
      <c r="G655" s="421" t="s">
        <v>3733</v>
      </c>
      <c r="H655" s="6"/>
      <c r="I655" s="6"/>
      <c r="J655" s="6">
        <v>3000</v>
      </c>
      <c r="K655" s="6"/>
      <c r="L655" s="6"/>
      <c r="M655" s="6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</row>
    <row r="656" spans="1:112" s="64" customFormat="1" ht="25.5" hidden="1">
      <c r="A656" s="6">
        <v>364</v>
      </c>
      <c r="B656" s="6"/>
      <c r="C656" s="421" t="s">
        <v>8427</v>
      </c>
      <c r="D656" s="6"/>
      <c r="E656" s="421" t="s">
        <v>8303</v>
      </c>
      <c r="F656" s="421" t="s">
        <v>8428</v>
      </c>
      <c r="G656" s="421" t="s">
        <v>3716</v>
      </c>
      <c r="H656" s="6"/>
      <c r="I656" s="6"/>
      <c r="J656" s="6">
        <v>3000</v>
      </c>
      <c r="K656" s="424">
        <v>43269</v>
      </c>
      <c r="L656" s="421" t="s">
        <v>8429</v>
      </c>
      <c r="M656" s="6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</row>
    <row r="657" spans="1:112" s="64" customFormat="1" ht="25.5" hidden="1">
      <c r="A657" s="6">
        <v>365</v>
      </c>
      <c r="B657" s="6"/>
      <c r="C657" s="421" t="s">
        <v>8430</v>
      </c>
      <c r="D657" s="421" t="s">
        <v>7129</v>
      </c>
      <c r="E657" s="421" t="s">
        <v>8303</v>
      </c>
      <c r="F657" s="421" t="s">
        <v>8431</v>
      </c>
      <c r="G657" s="421" t="s">
        <v>3693</v>
      </c>
      <c r="H657" s="6"/>
      <c r="I657" s="6"/>
      <c r="J657" s="6">
        <v>200</v>
      </c>
      <c r="K657" s="424">
        <v>43270</v>
      </c>
      <c r="L657" s="421" t="s">
        <v>8432</v>
      </c>
      <c r="M657" s="6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</row>
    <row r="658" spans="1:112" s="64" customFormat="1" ht="12.75" hidden="1">
      <c r="A658" s="6"/>
      <c r="B658" s="6"/>
      <c r="C658" s="6"/>
      <c r="D658" s="6"/>
      <c r="E658" s="6"/>
      <c r="F658" s="6"/>
      <c r="G658" s="421" t="s">
        <v>3733</v>
      </c>
      <c r="H658" s="6"/>
      <c r="I658" s="6"/>
      <c r="J658" s="6">
        <v>3000</v>
      </c>
      <c r="K658" s="6"/>
      <c r="L658" s="6"/>
      <c r="M658" s="6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</row>
    <row r="659" spans="1:112" s="64" customFormat="1" ht="12.75" hidden="1">
      <c r="A659" s="6">
        <v>366</v>
      </c>
      <c r="B659" s="6"/>
      <c r="C659" s="421" t="s">
        <v>8433</v>
      </c>
      <c r="D659" s="421" t="s">
        <v>7129</v>
      </c>
      <c r="E659" s="421" t="s">
        <v>8303</v>
      </c>
      <c r="F659" s="421" t="s">
        <v>8434</v>
      </c>
      <c r="G659" s="421" t="s">
        <v>3733</v>
      </c>
      <c r="H659" s="6"/>
      <c r="I659" s="6"/>
      <c r="J659" s="6">
        <v>3000</v>
      </c>
      <c r="K659" s="424">
        <v>43270</v>
      </c>
      <c r="L659" s="421" t="s">
        <v>8435</v>
      </c>
      <c r="M659" s="6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</row>
    <row r="660" spans="1:112" s="64" customFormat="1" ht="12.75" hidden="1">
      <c r="A660" s="6">
        <v>367</v>
      </c>
      <c r="B660" s="6"/>
      <c r="C660" s="421" t="s">
        <v>8436</v>
      </c>
      <c r="D660" s="421" t="s">
        <v>7129</v>
      </c>
      <c r="E660" s="421" t="s">
        <v>8303</v>
      </c>
      <c r="F660" s="421" t="s">
        <v>8437</v>
      </c>
      <c r="G660" s="421" t="s">
        <v>3733</v>
      </c>
      <c r="H660" s="6"/>
      <c r="I660" s="6"/>
      <c r="J660" s="6">
        <v>5000</v>
      </c>
      <c r="K660" s="424">
        <v>43270</v>
      </c>
      <c r="L660" s="421" t="s">
        <v>8438</v>
      </c>
      <c r="M660" s="6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</row>
    <row r="661" spans="1:112" s="64" customFormat="1" ht="25.5" hidden="1">
      <c r="A661" s="6">
        <v>368</v>
      </c>
      <c r="B661" s="6"/>
      <c r="C661" s="421" t="s">
        <v>4055</v>
      </c>
      <c r="D661" s="421" t="s">
        <v>7139</v>
      </c>
      <c r="E661" s="421" t="s">
        <v>8439</v>
      </c>
      <c r="F661" s="421" t="s">
        <v>8440</v>
      </c>
      <c r="G661" s="421" t="s">
        <v>3733</v>
      </c>
      <c r="H661" s="6"/>
      <c r="I661" s="6"/>
      <c r="J661" s="6">
        <v>12000</v>
      </c>
      <c r="K661" s="424">
        <v>43271</v>
      </c>
      <c r="L661" s="421" t="s">
        <v>8441</v>
      </c>
      <c r="M661" s="6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</row>
    <row r="662" spans="1:112" s="64" customFormat="1" ht="12.75" hidden="1">
      <c r="A662" s="6">
        <v>369</v>
      </c>
      <c r="B662" s="6"/>
      <c r="C662" s="421" t="s">
        <v>8442</v>
      </c>
      <c r="D662" s="421" t="s">
        <v>7139</v>
      </c>
      <c r="E662" s="421" t="s">
        <v>8443</v>
      </c>
      <c r="F662" s="421" t="s">
        <v>8444</v>
      </c>
      <c r="G662" s="421" t="s">
        <v>3317</v>
      </c>
      <c r="H662" s="6"/>
      <c r="I662" s="6"/>
      <c r="J662" s="6">
        <v>20000</v>
      </c>
      <c r="K662" s="424">
        <v>43271</v>
      </c>
      <c r="L662" s="421" t="s">
        <v>8445</v>
      </c>
      <c r="M662" s="6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</row>
    <row r="663" spans="1:112" s="64" customFormat="1" ht="25.5" hidden="1">
      <c r="A663" s="6">
        <v>370</v>
      </c>
      <c r="B663" s="6"/>
      <c r="C663" s="421" t="s">
        <v>2472</v>
      </c>
      <c r="D663" s="421" t="s">
        <v>8446</v>
      </c>
      <c r="E663" s="421" t="s">
        <v>8447</v>
      </c>
      <c r="F663" s="421" t="s">
        <v>8448</v>
      </c>
      <c r="G663" s="421" t="s">
        <v>3793</v>
      </c>
      <c r="H663" s="6">
        <v>200</v>
      </c>
      <c r="I663" s="6"/>
      <c r="J663" s="6"/>
      <c r="K663" s="424">
        <v>43272</v>
      </c>
      <c r="L663" s="421" t="s">
        <v>8449</v>
      </c>
      <c r="M663" s="6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</row>
    <row r="664" spans="1:13" s="63" customFormat="1" ht="12.75">
      <c r="A664" s="2"/>
      <c r="B664" s="2"/>
      <c r="C664" s="2"/>
      <c r="D664" s="2"/>
      <c r="E664" s="2"/>
      <c r="F664" s="2"/>
      <c r="G664" s="2"/>
      <c r="H664" s="34"/>
      <c r="I664" s="2"/>
      <c r="J664" s="2"/>
      <c r="K664" s="2"/>
      <c r="L664" s="68"/>
      <c r="M664" s="62"/>
    </row>
    <row r="665" spans="1:13" s="63" customFormat="1" ht="12.75">
      <c r="A665" s="2"/>
      <c r="B665" s="2"/>
      <c r="C665" s="2"/>
      <c r="D665" s="2"/>
      <c r="E665" s="2"/>
      <c r="F665" s="2"/>
      <c r="G665" s="2"/>
      <c r="H665" s="34"/>
      <c r="I665" s="2"/>
      <c r="J665" s="2"/>
      <c r="K665" s="2"/>
      <c r="L665" s="68"/>
      <c r="M665" s="62"/>
    </row>
    <row r="666" spans="1:13" s="3" customFormat="1" ht="25.5">
      <c r="A666" s="44">
        <v>3</v>
      </c>
      <c r="B666" s="47" t="s">
        <v>22</v>
      </c>
      <c r="C666" s="48"/>
      <c r="D666" s="48"/>
      <c r="E666" s="48"/>
      <c r="F666" s="48"/>
      <c r="G666" s="48"/>
      <c r="H666" s="96">
        <f>+SUM(H667:H887)</f>
        <v>120941252</v>
      </c>
      <c r="I666" s="96">
        <f>+SUM(I667:I887)</f>
        <v>0</v>
      </c>
      <c r="J666" s="96">
        <f>+SUM(J667:J887)</f>
        <v>18454</v>
      </c>
      <c r="K666" s="48"/>
      <c r="L666" s="54"/>
      <c r="M666" s="54"/>
    </row>
    <row r="667" spans="1:112" s="190" customFormat="1" ht="47.25" customHeight="1" hidden="1">
      <c r="A667" s="185"/>
      <c r="B667" s="109">
        <v>1</v>
      </c>
      <c r="C667" s="186" t="s">
        <v>1483</v>
      </c>
      <c r="D667" s="187" t="s">
        <v>1484</v>
      </c>
      <c r="E667" s="187" t="s">
        <v>1485</v>
      </c>
      <c r="F667" s="187" t="s">
        <v>1486</v>
      </c>
      <c r="G667" s="109" t="s">
        <v>1487</v>
      </c>
      <c r="H667" s="188">
        <v>5000</v>
      </c>
      <c r="I667" s="188"/>
      <c r="J667" s="188"/>
      <c r="K667" s="109" t="s">
        <v>1488</v>
      </c>
      <c r="L667" s="109" t="s">
        <v>1489</v>
      </c>
      <c r="M667" s="185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  <c r="AA667" s="189"/>
      <c r="AB667" s="189"/>
      <c r="AC667" s="189"/>
      <c r="AD667" s="189"/>
      <c r="AE667" s="189"/>
      <c r="AF667" s="189"/>
      <c r="AG667" s="189"/>
      <c r="AH667" s="189"/>
      <c r="AI667" s="189"/>
      <c r="AJ667" s="189"/>
      <c r="AK667" s="189"/>
      <c r="AL667" s="189"/>
      <c r="AM667" s="189"/>
      <c r="AN667" s="189"/>
      <c r="AO667" s="189"/>
      <c r="AP667" s="189"/>
      <c r="AQ667" s="189"/>
      <c r="AR667" s="189"/>
      <c r="AS667" s="189"/>
      <c r="AT667" s="189"/>
      <c r="AU667" s="189"/>
      <c r="AV667" s="189"/>
      <c r="AW667" s="189"/>
      <c r="AX667" s="189"/>
      <c r="AY667" s="189"/>
      <c r="AZ667" s="189"/>
      <c r="BA667" s="189"/>
      <c r="BB667" s="189"/>
      <c r="BC667" s="189"/>
      <c r="BD667" s="189"/>
      <c r="BE667" s="189"/>
      <c r="BF667" s="189"/>
      <c r="BG667" s="189"/>
      <c r="BH667" s="189"/>
      <c r="BI667" s="189"/>
      <c r="BJ667" s="189"/>
      <c r="BK667" s="189"/>
      <c r="BL667" s="189"/>
      <c r="BM667" s="189"/>
      <c r="BN667" s="189"/>
      <c r="BO667" s="189"/>
      <c r="BP667" s="189"/>
      <c r="BQ667" s="189"/>
      <c r="BR667" s="189"/>
      <c r="BS667" s="189"/>
      <c r="BT667" s="189"/>
      <c r="BU667" s="189"/>
      <c r="BV667" s="189"/>
      <c r="BW667" s="189"/>
      <c r="BX667" s="189"/>
      <c r="BY667" s="189"/>
      <c r="BZ667" s="189"/>
      <c r="CA667" s="189"/>
      <c r="CB667" s="189"/>
      <c r="CC667" s="189"/>
      <c r="CD667" s="189"/>
      <c r="CE667" s="189"/>
      <c r="CF667" s="189"/>
      <c r="CG667" s="189"/>
      <c r="CH667" s="189"/>
      <c r="CI667" s="189"/>
      <c r="CJ667" s="189"/>
      <c r="CK667" s="189"/>
      <c r="CL667" s="189"/>
      <c r="CM667" s="189"/>
      <c r="CN667" s="189"/>
      <c r="CO667" s="189"/>
      <c r="CP667" s="189"/>
      <c r="CQ667" s="189"/>
      <c r="CR667" s="189"/>
      <c r="CS667" s="189"/>
      <c r="CT667" s="189"/>
      <c r="CU667" s="189"/>
      <c r="CV667" s="189"/>
      <c r="CW667" s="189"/>
      <c r="CX667" s="189"/>
      <c r="CY667" s="189"/>
      <c r="CZ667" s="189"/>
      <c r="DA667" s="189"/>
      <c r="DB667" s="189"/>
      <c r="DC667" s="189"/>
      <c r="DD667" s="189"/>
      <c r="DE667" s="189"/>
      <c r="DF667" s="189"/>
      <c r="DG667" s="189"/>
      <c r="DH667" s="189"/>
    </row>
    <row r="668" spans="1:112" s="184" customFormat="1" ht="47.25" customHeight="1" hidden="1">
      <c r="A668" s="109"/>
      <c r="B668" s="109">
        <v>2</v>
      </c>
      <c r="C668" s="191" t="s">
        <v>1490</v>
      </c>
      <c r="D668" s="109" t="s">
        <v>1491</v>
      </c>
      <c r="E668" s="109" t="s">
        <v>1492</v>
      </c>
      <c r="F668" s="192" t="s">
        <v>1493</v>
      </c>
      <c r="G668" s="109" t="s">
        <v>1494</v>
      </c>
      <c r="H668" s="188">
        <v>4800</v>
      </c>
      <c r="I668" s="193"/>
      <c r="J668" s="193"/>
      <c r="K668" s="109" t="s">
        <v>1495</v>
      </c>
      <c r="L668" s="109" t="s">
        <v>1496</v>
      </c>
      <c r="M668" s="109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  <c r="CX668" s="110"/>
      <c r="CY668" s="110"/>
      <c r="CZ668" s="110"/>
      <c r="DA668" s="110"/>
      <c r="DB668" s="110"/>
      <c r="DC668" s="110"/>
      <c r="DD668" s="110"/>
      <c r="DE668" s="110"/>
      <c r="DF668" s="110"/>
      <c r="DG668" s="110"/>
      <c r="DH668" s="110"/>
    </row>
    <row r="669" spans="1:112" s="184" customFormat="1" ht="47.25" customHeight="1" hidden="1">
      <c r="A669" s="109"/>
      <c r="B669" s="109">
        <v>3</v>
      </c>
      <c r="C669" s="194" t="s">
        <v>1497</v>
      </c>
      <c r="D669" s="192" t="s">
        <v>1498</v>
      </c>
      <c r="E669" s="192" t="s">
        <v>1499</v>
      </c>
      <c r="F669" s="192" t="s">
        <v>1500</v>
      </c>
      <c r="G669" s="109" t="s">
        <v>1487</v>
      </c>
      <c r="H669" s="188">
        <v>5000</v>
      </c>
      <c r="I669" s="188"/>
      <c r="J669" s="188"/>
      <c r="K669" s="109" t="s">
        <v>1501</v>
      </c>
      <c r="L669" s="192" t="s">
        <v>1502</v>
      </c>
      <c r="M669" s="109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  <c r="CX669" s="110"/>
      <c r="CY669" s="110"/>
      <c r="CZ669" s="110"/>
      <c r="DA669" s="110"/>
      <c r="DB669" s="110"/>
      <c r="DC669" s="110"/>
      <c r="DD669" s="110"/>
      <c r="DE669" s="110"/>
      <c r="DF669" s="110"/>
      <c r="DG669" s="110"/>
      <c r="DH669" s="110"/>
    </row>
    <row r="670" spans="1:112" s="184" customFormat="1" ht="47.25" customHeight="1" hidden="1">
      <c r="A670" s="109"/>
      <c r="B670" s="109">
        <v>4</v>
      </c>
      <c r="C670" s="195" t="s">
        <v>1503</v>
      </c>
      <c r="D670" s="109" t="s">
        <v>1504</v>
      </c>
      <c r="E670" s="109" t="s">
        <v>1505</v>
      </c>
      <c r="F670" s="109" t="s">
        <v>1506</v>
      </c>
      <c r="G670" s="109" t="s">
        <v>1507</v>
      </c>
      <c r="H670" s="188">
        <v>10546</v>
      </c>
      <c r="I670" s="188"/>
      <c r="J670" s="188"/>
      <c r="K670" s="109" t="s">
        <v>1508</v>
      </c>
      <c r="L670" s="109" t="s">
        <v>1509</v>
      </c>
      <c r="M670" s="109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  <c r="CX670" s="110"/>
      <c r="CY670" s="110"/>
      <c r="CZ670" s="110"/>
      <c r="DA670" s="110"/>
      <c r="DB670" s="110"/>
      <c r="DC670" s="110"/>
      <c r="DD670" s="110"/>
      <c r="DE670" s="110"/>
      <c r="DF670" s="110"/>
      <c r="DG670" s="110"/>
      <c r="DH670" s="110"/>
    </row>
    <row r="671" spans="1:112" s="184" customFormat="1" ht="47.25" customHeight="1" hidden="1">
      <c r="A671" s="109"/>
      <c r="B671" s="109">
        <v>5</v>
      </c>
      <c r="C671" s="195" t="s">
        <v>1510</v>
      </c>
      <c r="D671" s="109" t="s">
        <v>1511</v>
      </c>
      <c r="E671" s="109" t="s">
        <v>1512</v>
      </c>
      <c r="F671" s="109" t="s">
        <v>1513</v>
      </c>
      <c r="G671" s="109" t="s">
        <v>1514</v>
      </c>
      <c r="H671" s="188">
        <v>5200</v>
      </c>
      <c r="I671" s="188"/>
      <c r="J671" s="188"/>
      <c r="K671" s="109" t="s">
        <v>1508</v>
      </c>
      <c r="L671" s="109" t="s">
        <v>1515</v>
      </c>
      <c r="M671" s="109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  <c r="CX671" s="110"/>
      <c r="CY671" s="110"/>
      <c r="CZ671" s="110"/>
      <c r="DA671" s="110"/>
      <c r="DB671" s="110"/>
      <c r="DC671" s="110"/>
      <c r="DD671" s="110"/>
      <c r="DE671" s="110"/>
      <c r="DF671" s="110"/>
      <c r="DG671" s="110"/>
      <c r="DH671" s="110"/>
    </row>
    <row r="672" spans="1:112" s="184" customFormat="1" ht="47.25" customHeight="1" hidden="1">
      <c r="A672" s="109"/>
      <c r="B672" s="109">
        <v>6</v>
      </c>
      <c r="C672" s="195" t="s">
        <v>1516</v>
      </c>
      <c r="D672" s="109" t="s">
        <v>1517</v>
      </c>
      <c r="E672" s="109" t="s">
        <v>1518</v>
      </c>
      <c r="F672" s="109" t="s">
        <v>1519</v>
      </c>
      <c r="G672" s="109" t="s">
        <v>1520</v>
      </c>
      <c r="H672" s="188">
        <v>10100</v>
      </c>
      <c r="I672" s="188"/>
      <c r="J672" s="188"/>
      <c r="K672" s="109" t="s">
        <v>1508</v>
      </c>
      <c r="L672" s="109" t="s">
        <v>1521</v>
      </c>
      <c r="M672" s="109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  <c r="CX672" s="110"/>
      <c r="CY672" s="110"/>
      <c r="CZ672" s="110"/>
      <c r="DA672" s="110"/>
      <c r="DB672" s="110"/>
      <c r="DC672" s="110"/>
      <c r="DD672" s="110"/>
      <c r="DE672" s="110"/>
      <c r="DF672" s="110"/>
      <c r="DG672" s="110"/>
      <c r="DH672" s="110"/>
    </row>
    <row r="673" spans="1:112" s="184" customFormat="1" ht="47.25" customHeight="1" hidden="1">
      <c r="A673" s="109"/>
      <c r="B673" s="109">
        <v>7</v>
      </c>
      <c r="C673" s="194" t="s">
        <v>1522</v>
      </c>
      <c r="D673" s="192" t="s">
        <v>1523</v>
      </c>
      <c r="E673" s="192" t="s">
        <v>1524</v>
      </c>
      <c r="F673" s="192" t="s">
        <v>1525</v>
      </c>
      <c r="G673" s="109" t="s">
        <v>1526</v>
      </c>
      <c r="H673" s="188">
        <v>4750</v>
      </c>
      <c r="I673" s="188"/>
      <c r="J673" s="188"/>
      <c r="K673" s="109" t="s">
        <v>1501</v>
      </c>
      <c r="L673" s="192" t="s">
        <v>1527</v>
      </c>
      <c r="M673" s="109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  <c r="CX673" s="110"/>
      <c r="CY673" s="110"/>
      <c r="CZ673" s="110"/>
      <c r="DA673" s="110"/>
      <c r="DB673" s="110"/>
      <c r="DC673" s="110"/>
      <c r="DD673" s="110"/>
      <c r="DE673" s="110"/>
      <c r="DF673" s="110"/>
      <c r="DG673" s="110"/>
      <c r="DH673" s="110"/>
    </row>
    <row r="674" spans="1:112" s="184" customFormat="1" ht="47.25" customHeight="1" hidden="1">
      <c r="A674" s="109"/>
      <c r="B674" s="109">
        <v>8</v>
      </c>
      <c r="C674" s="194" t="s">
        <v>1522</v>
      </c>
      <c r="D674" s="192" t="s">
        <v>1523</v>
      </c>
      <c r="E674" s="192" t="s">
        <v>1528</v>
      </c>
      <c r="F674" s="192" t="s">
        <v>1529</v>
      </c>
      <c r="G674" s="109" t="s">
        <v>1530</v>
      </c>
      <c r="H674" s="188">
        <v>5300</v>
      </c>
      <c r="I674" s="188"/>
      <c r="J674" s="188"/>
      <c r="K674" s="109" t="s">
        <v>1501</v>
      </c>
      <c r="L674" s="192" t="s">
        <v>1531</v>
      </c>
      <c r="M674" s="109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  <c r="CX674" s="110"/>
      <c r="CY674" s="110"/>
      <c r="CZ674" s="110"/>
      <c r="DA674" s="110"/>
      <c r="DB674" s="110"/>
      <c r="DC674" s="110"/>
      <c r="DD674" s="110"/>
      <c r="DE674" s="110"/>
      <c r="DF674" s="110"/>
      <c r="DG674" s="110"/>
      <c r="DH674" s="110"/>
    </row>
    <row r="675" spans="1:112" s="184" customFormat="1" ht="47.25" customHeight="1" hidden="1">
      <c r="A675" s="109"/>
      <c r="B675" s="109">
        <v>9</v>
      </c>
      <c r="C675" s="191" t="s">
        <v>1532</v>
      </c>
      <c r="D675" s="109" t="s">
        <v>1533</v>
      </c>
      <c r="E675" s="109" t="s">
        <v>1534</v>
      </c>
      <c r="F675" s="192" t="s">
        <v>1535</v>
      </c>
      <c r="G675" s="109" t="s">
        <v>1536</v>
      </c>
      <c r="H675" s="188">
        <v>5000</v>
      </c>
      <c r="I675" s="193"/>
      <c r="J675" s="193"/>
      <c r="K675" s="109" t="s">
        <v>1495</v>
      </c>
      <c r="L675" s="109" t="s">
        <v>1537</v>
      </c>
      <c r="M675" s="109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  <c r="CX675" s="110"/>
      <c r="CY675" s="110"/>
      <c r="CZ675" s="110"/>
      <c r="DA675" s="110"/>
      <c r="DB675" s="110"/>
      <c r="DC675" s="110"/>
      <c r="DD675" s="110"/>
      <c r="DE675" s="110"/>
      <c r="DF675" s="110"/>
      <c r="DG675" s="110"/>
      <c r="DH675" s="110"/>
    </row>
    <row r="676" spans="1:112" s="184" customFormat="1" ht="47.25" customHeight="1" hidden="1">
      <c r="A676" s="109"/>
      <c r="B676" s="109">
        <v>10</v>
      </c>
      <c r="C676" s="191" t="s">
        <v>1538</v>
      </c>
      <c r="D676" s="109" t="s">
        <v>1539</v>
      </c>
      <c r="E676" s="109" t="s">
        <v>1540</v>
      </c>
      <c r="F676" s="192" t="s">
        <v>1541</v>
      </c>
      <c r="G676" s="109" t="s">
        <v>1536</v>
      </c>
      <c r="H676" s="188">
        <v>5000</v>
      </c>
      <c r="I676" s="193"/>
      <c r="J676" s="193"/>
      <c r="K676" s="109" t="s">
        <v>1495</v>
      </c>
      <c r="L676" s="109" t="s">
        <v>1542</v>
      </c>
      <c r="M676" s="109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  <c r="CX676" s="110"/>
      <c r="CY676" s="110"/>
      <c r="CZ676" s="110"/>
      <c r="DA676" s="110"/>
      <c r="DB676" s="110"/>
      <c r="DC676" s="110"/>
      <c r="DD676" s="110"/>
      <c r="DE676" s="110"/>
      <c r="DF676" s="110"/>
      <c r="DG676" s="110"/>
      <c r="DH676" s="110"/>
    </row>
    <row r="677" spans="1:112" s="184" customFormat="1" ht="47.25" customHeight="1" hidden="1">
      <c r="A677" s="109"/>
      <c r="B677" s="109">
        <v>11</v>
      </c>
      <c r="C677" s="191" t="s">
        <v>1543</v>
      </c>
      <c r="D677" s="109" t="s">
        <v>1533</v>
      </c>
      <c r="E677" s="109" t="s">
        <v>1544</v>
      </c>
      <c r="F677" s="192" t="s">
        <v>1545</v>
      </c>
      <c r="G677" s="109" t="s">
        <v>1546</v>
      </c>
      <c r="H677" s="188">
        <v>3000</v>
      </c>
      <c r="I677" s="193"/>
      <c r="J677" s="193"/>
      <c r="K677" s="109" t="s">
        <v>1495</v>
      </c>
      <c r="L677" s="109" t="s">
        <v>1547</v>
      </c>
      <c r="M677" s="109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  <c r="CX677" s="110"/>
      <c r="CY677" s="110"/>
      <c r="CZ677" s="110"/>
      <c r="DA677" s="110"/>
      <c r="DB677" s="110"/>
      <c r="DC677" s="110"/>
      <c r="DD677" s="110"/>
      <c r="DE677" s="110"/>
      <c r="DF677" s="110"/>
      <c r="DG677" s="110"/>
      <c r="DH677" s="110"/>
    </row>
    <row r="678" spans="1:112" s="184" customFormat="1" ht="47.25" customHeight="1" hidden="1">
      <c r="A678" s="109"/>
      <c r="B678" s="109">
        <v>12</v>
      </c>
      <c r="C678" s="191" t="s">
        <v>1548</v>
      </c>
      <c r="D678" s="109" t="s">
        <v>1539</v>
      </c>
      <c r="E678" s="109" t="s">
        <v>1549</v>
      </c>
      <c r="F678" s="192" t="s">
        <v>1550</v>
      </c>
      <c r="G678" s="109" t="s">
        <v>1551</v>
      </c>
      <c r="H678" s="188">
        <f>200+3900</f>
        <v>4100</v>
      </c>
      <c r="I678" s="193"/>
      <c r="J678" s="193"/>
      <c r="K678" s="109" t="s">
        <v>1495</v>
      </c>
      <c r="L678" s="109" t="s">
        <v>1552</v>
      </c>
      <c r="M678" s="109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  <c r="CX678" s="110"/>
      <c r="CY678" s="110"/>
      <c r="CZ678" s="110"/>
      <c r="DA678" s="110"/>
      <c r="DB678" s="110"/>
      <c r="DC678" s="110"/>
      <c r="DD678" s="110"/>
      <c r="DE678" s="110"/>
      <c r="DF678" s="110"/>
      <c r="DG678" s="110"/>
      <c r="DH678" s="110"/>
    </row>
    <row r="679" spans="1:112" s="184" customFormat="1" ht="47.25" customHeight="1" hidden="1">
      <c r="A679" s="109"/>
      <c r="B679" s="109">
        <v>13</v>
      </c>
      <c r="C679" s="194" t="s">
        <v>1553</v>
      </c>
      <c r="D679" s="192" t="s">
        <v>1554</v>
      </c>
      <c r="E679" s="192" t="s">
        <v>1555</v>
      </c>
      <c r="F679" s="192" t="s">
        <v>1556</v>
      </c>
      <c r="G679" s="109" t="s">
        <v>1514</v>
      </c>
      <c r="H679" s="188">
        <v>5200</v>
      </c>
      <c r="I679" s="188"/>
      <c r="J679" s="188"/>
      <c r="K679" s="109" t="s">
        <v>1557</v>
      </c>
      <c r="L679" s="192" t="s">
        <v>1558</v>
      </c>
      <c r="M679" s="109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  <c r="CX679" s="110"/>
      <c r="CY679" s="110"/>
      <c r="CZ679" s="110"/>
      <c r="DA679" s="110"/>
      <c r="DB679" s="110"/>
      <c r="DC679" s="110"/>
      <c r="DD679" s="110"/>
      <c r="DE679" s="110"/>
      <c r="DF679" s="110"/>
      <c r="DG679" s="110"/>
      <c r="DH679" s="110"/>
    </row>
    <row r="680" spans="1:112" s="184" customFormat="1" ht="47.25" customHeight="1" hidden="1">
      <c r="A680" s="109"/>
      <c r="B680" s="109">
        <v>14</v>
      </c>
      <c r="C680" s="195" t="s">
        <v>1559</v>
      </c>
      <c r="D680" s="109" t="s">
        <v>1560</v>
      </c>
      <c r="E680" s="109" t="s">
        <v>1561</v>
      </c>
      <c r="F680" s="192" t="s">
        <v>1562</v>
      </c>
      <c r="G680" s="109" t="s">
        <v>1487</v>
      </c>
      <c r="H680" s="188">
        <v>5000</v>
      </c>
      <c r="I680" s="188"/>
      <c r="J680" s="188"/>
      <c r="K680" s="109" t="s">
        <v>1563</v>
      </c>
      <c r="L680" s="109" t="s">
        <v>1564</v>
      </c>
      <c r="M680" s="109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  <c r="CX680" s="110"/>
      <c r="CY680" s="110"/>
      <c r="CZ680" s="110"/>
      <c r="DA680" s="110"/>
      <c r="DB680" s="110"/>
      <c r="DC680" s="110"/>
      <c r="DD680" s="110"/>
      <c r="DE680" s="110"/>
      <c r="DF680" s="110"/>
      <c r="DG680" s="110"/>
      <c r="DH680" s="110"/>
    </row>
    <row r="681" spans="1:112" s="184" customFormat="1" ht="47.25" customHeight="1" hidden="1">
      <c r="A681" s="109"/>
      <c r="B681" s="109">
        <v>15</v>
      </c>
      <c r="C681" s="194" t="s">
        <v>1565</v>
      </c>
      <c r="D681" s="192" t="s">
        <v>1566</v>
      </c>
      <c r="E681" s="192" t="s">
        <v>1567</v>
      </c>
      <c r="F681" s="192" t="s">
        <v>1568</v>
      </c>
      <c r="G681" s="109" t="s">
        <v>1569</v>
      </c>
      <c r="H681" s="188">
        <v>19600</v>
      </c>
      <c r="I681" s="188"/>
      <c r="J681" s="188"/>
      <c r="K681" s="109" t="s">
        <v>1570</v>
      </c>
      <c r="L681" s="196" t="s">
        <v>1571</v>
      </c>
      <c r="M681" s="109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  <c r="CX681" s="110"/>
      <c r="CY681" s="110"/>
      <c r="CZ681" s="110"/>
      <c r="DA681" s="110"/>
      <c r="DB681" s="110"/>
      <c r="DC681" s="110"/>
      <c r="DD681" s="110"/>
      <c r="DE681" s="110"/>
      <c r="DF681" s="110"/>
      <c r="DG681" s="110"/>
      <c r="DH681" s="110"/>
    </row>
    <row r="682" spans="1:112" s="184" customFormat="1" ht="47.25" customHeight="1" hidden="1">
      <c r="A682" s="109"/>
      <c r="B682" s="109">
        <v>16</v>
      </c>
      <c r="C682" s="195" t="s">
        <v>1572</v>
      </c>
      <c r="D682" s="109" t="s">
        <v>1573</v>
      </c>
      <c r="E682" s="109" t="s">
        <v>1574</v>
      </c>
      <c r="F682" s="109" t="s">
        <v>1575</v>
      </c>
      <c r="G682" s="109" t="s">
        <v>1576</v>
      </c>
      <c r="H682" s="188">
        <v>19497</v>
      </c>
      <c r="I682" s="188"/>
      <c r="J682" s="188"/>
      <c r="K682" s="109" t="s">
        <v>1577</v>
      </c>
      <c r="L682" s="109" t="s">
        <v>1578</v>
      </c>
      <c r="M682" s="109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  <c r="CX682" s="110"/>
      <c r="CY682" s="110"/>
      <c r="CZ682" s="110"/>
      <c r="DA682" s="110"/>
      <c r="DB682" s="110"/>
      <c r="DC682" s="110"/>
      <c r="DD682" s="110"/>
      <c r="DE682" s="110"/>
      <c r="DF682" s="110"/>
      <c r="DG682" s="110"/>
      <c r="DH682" s="110"/>
    </row>
    <row r="683" spans="1:112" s="184" customFormat="1" ht="47.25" customHeight="1" hidden="1">
      <c r="A683" s="109"/>
      <c r="B683" s="109">
        <v>17</v>
      </c>
      <c r="C683" s="191" t="s">
        <v>1579</v>
      </c>
      <c r="D683" s="109" t="s">
        <v>1580</v>
      </c>
      <c r="E683" s="109" t="s">
        <v>1581</v>
      </c>
      <c r="F683" s="192" t="s">
        <v>1582</v>
      </c>
      <c r="G683" s="109" t="s">
        <v>1583</v>
      </c>
      <c r="H683" s="188">
        <v>10200</v>
      </c>
      <c r="I683" s="193"/>
      <c r="J683" s="193"/>
      <c r="K683" s="109" t="s">
        <v>1584</v>
      </c>
      <c r="L683" s="109" t="s">
        <v>1585</v>
      </c>
      <c r="M683" s="109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  <c r="CX683" s="110"/>
      <c r="CY683" s="110"/>
      <c r="CZ683" s="110"/>
      <c r="DA683" s="110"/>
      <c r="DB683" s="110"/>
      <c r="DC683" s="110"/>
      <c r="DD683" s="110"/>
      <c r="DE683" s="110"/>
      <c r="DF683" s="110"/>
      <c r="DG683" s="110"/>
      <c r="DH683" s="110"/>
    </row>
    <row r="684" spans="1:112" s="184" customFormat="1" ht="47.25" customHeight="1" hidden="1">
      <c r="A684" s="109"/>
      <c r="B684" s="109">
        <v>18</v>
      </c>
      <c r="C684" s="191" t="s">
        <v>1543</v>
      </c>
      <c r="D684" s="109" t="s">
        <v>1533</v>
      </c>
      <c r="E684" s="109" t="s">
        <v>1586</v>
      </c>
      <c r="F684" s="192" t="s">
        <v>1587</v>
      </c>
      <c r="G684" s="109" t="s">
        <v>1514</v>
      </c>
      <c r="H684" s="188">
        <v>5200</v>
      </c>
      <c r="I684" s="193"/>
      <c r="J684" s="193"/>
      <c r="K684" s="109" t="s">
        <v>1495</v>
      </c>
      <c r="L684" s="109" t="s">
        <v>1588</v>
      </c>
      <c r="M684" s="109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  <c r="CX684" s="110"/>
      <c r="CY684" s="110"/>
      <c r="CZ684" s="110"/>
      <c r="DA684" s="110"/>
      <c r="DB684" s="110"/>
      <c r="DC684" s="110"/>
      <c r="DD684" s="110"/>
      <c r="DE684" s="110"/>
      <c r="DF684" s="110"/>
      <c r="DG684" s="110"/>
      <c r="DH684" s="110"/>
    </row>
    <row r="685" spans="1:112" s="184" customFormat="1" ht="47.25" customHeight="1" hidden="1">
      <c r="A685" s="109"/>
      <c r="B685" s="109">
        <v>19</v>
      </c>
      <c r="C685" s="191" t="s">
        <v>1589</v>
      </c>
      <c r="D685" s="109" t="s">
        <v>1590</v>
      </c>
      <c r="E685" s="109" t="s">
        <v>1591</v>
      </c>
      <c r="F685" s="192" t="s">
        <v>1592</v>
      </c>
      <c r="G685" s="109" t="s">
        <v>1593</v>
      </c>
      <c r="H685" s="188">
        <v>7000</v>
      </c>
      <c r="I685" s="193"/>
      <c r="J685" s="193"/>
      <c r="K685" s="109" t="s">
        <v>1584</v>
      </c>
      <c r="L685" s="109" t="s">
        <v>1594</v>
      </c>
      <c r="M685" s="109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  <c r="DE685" s="110"/>
      <c r="DF685" s="110"/>
      <c r="DG685" s="110"/>
      <c r="DH685" s="110"/>
    </row>
    <row r="686" spans="1:112" s="184" customFormat="1" ht="47.25" customHeight="1" hidden="1">
      <c r="A686" s="109"/>
      <c r="B686" s="109">
        <v>20</v>
      </c>
      <c r="C686" s="191" t="s">
        <v>1548</v>
      </c>
      <c r="D686" s="109" t="s">
        <v>1539</v>
      </c>
      <c r="E686" s="109" t="s">
        <v>1595</v>
      </c>
      <c r="F686" s="192" t="s">
        <v>1596</v>
      </c>
      <c r="G686" s="109" t="s">
        <v>1597</v>
      </c>
      <c r="H686" s="188">
        <v>200</v>
      </c>
      <c r="I686" s="193"/>
      <c r="J686" s="193"/>
      <c r="K686" s="109" t="s">
        <v>1495</v>
      </c>
      <c r="L686" s="109" t="s">
        <v>1598</v>
      </c>
      <c r="M686" s="109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  <c r="CX686" s="110"/>
      <c r="CY686" s="110"/>
      <c r="CZ686" s="110"/>
      <c r="DA686" s="110"/>
      <c r="DB686" s="110"/>
      <c r="DC686" s="110"/>
      <c r="DD686" s="110"/>
      <c r="DE686" s="110"/>
      <c r="DF686" s="110"/>
      <c r="DG686" s="110"/>
      <c r="DH686" s="110"/>
    </row>
    <row r="687" spans="1:112" s="184" customFormat="1" ht="47.25" customHeight="1" hidden="1">
      <c r="A687" s="109"/>
      <c r="B687" s="109">
        <v>21</v>
      </c>
      <c r="C687" s="191" t="s">
        <v>1599</v>
      </c>
      <c r="D687" s="109" t="s">
        <v>1600</v>
      </c>
      <c r="E687" s="109" t="s">
        <v>1601</v>
      </c>
      <c r="F687" s="192" t="s">
        <v>1602</v>
      </c>
      <c r="G687" s="109" t="s">
        <v>1514</v>
      </c>
      <c r="H687" s="188">
        <v>5200</v>
      </c>
      <c r="I687" s="193"/>
      <c r="J687" s="193"/>
      <c r="K687" s="109" t="s">
        <v>1495</v>
      </c>
      <c r="L687" s="109" t="s">
        <v>1603</v>
      </c>
      <c r="M687" s="109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  <c r="CX687" s="110"/>
      <c r="CY687" s="110"/>
      <c r="CZ687" s="110"/>
      <c r="DA687" s="110"/>
      <c r="DB687" s="110"/>
      <c r="DC687" s="110"/>
      <c r="DD687" s="110"/>
      <c r="DE687" s="110"/>
      <c r="DF687" s="110"/>
      <c r="DG687" s="110"/>
      <c r="DH687" s="110"/>
    </row>
    <row r="688" spans="1:112" s="184" customFormat="1" ht="47.25" customHeight="1" hidden="1">
      <c r="A688" s="109"/>
      <c r="B688" s="109">
        <v>22</v>
      </c>
      <c r="C688" s="195" t="s">
        <v>1497</v>
      </c>
      <c r="D688" s="109" t="s">
        <v>1498</v>
      </c>
      <c r="E688" s="109" t="s">
        <v>1604</v>
      </c>
      <c r="F688" s="192" t="s">
        <v>1605</v>
      </c>
      <c r="G688" s="109" t="s">
        <v>1606</v>
      </c>
      <c r="H688" s="188">
        <v>6780</v>
      </c>
      <c r="I688" s="188"/>
      <c r="J688" s="188"/>
      <c r="K688" s="109" t="s">
        <v>1607</v>
      </c>
      <c r="L688" s="109" t="s">
        <v>1608</v>
      </c>
      <c r="M688" s="109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  <c r="CX688" s="110"/>
      <c r="CY688" s="110"/>
      <c r="CZ688" s="110"/>
      <c r="DA688" s="110"/>
      <c r="DB688" s="110"/>
      <c r="DC688" s="110"/>
      <c r="DD688" s="110"/>
      <c r="DE688" s="110"/>
      <c r="DF688" s="110"/>
      <c r="DG688" s="110"/>
      <c r="DH688" s="110"/>
    </row>
    <row r="689" spans="1:112" s="184" customFormat="1" ht="47.25" customHeight="1" hidden="1">
      <c r="A689" s="109"/>
      <c r="B689" s="109">
        <v>23</v>
      </c>
      <c r="C689" s="195" t="s">
        <v>1609</v>
      </c>
      <c r="D689" s="109" t="s">
        <v>1610</v>
      </c>
      <c r="E689" s="109" t="s">
        <v>1611</v>
      </c>
      <c r="F689" s="192" t="s">
        <v>1612</v>
      </c>
      <c r="G689" s="109" t="s">
        <v>1613</v>
      </c>
      <c r="H689" s="188">
        <f>83364+11750+19750</f>
        <v>114864</v>
      </c>
      <c r="I689" s="193"/>
      <c r="J689" s="193"/>
      <c r="K689" s="109" t="s">
        <v>1614</v>
      </c>
      <c r="L689" s="109" t="s">
        <v>1615</v>
      </c>
      <c r="M689" s="109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  <c r="CX689" s="110"/>
      <c r="CY689" s="110"/>
      <c r="CZ689" s="110"/>
      <c r="DA689" s="110"/>
      <c r="DB689" s="110"/>
      <c r="DC689" s="110"/>
      <c r="DD689" s="110"/>
      <c r="DE689" s="110"/>
      <c r="DF689" s="110"/>
      <c r="DG689" s="110"/>
      <c r="DH689" s="110"/>
    </row>
    <row r="690" spans="1:112" s="184" customFormat="1" ht="47.25" customHeight="1" hidden="1">
      <c r="A690" s="109"/>
      <c r="B690" s="109">
        <v>24</v>
      </c>
      <c r="C690" s="191" t="s">
        <v>1616</v>
      </c>
      <c r="D690" s="109" t="s">
        <v>1539</v>
      </c>
      <c r="E690" s="109" t="s">
        <v>1617</v>
      </c>
      <c r="F690" s="192" t="s">
        <v>1618</v>
      </c>
      <c r="G690" s="109" t="s">
        <v>1619</v>
      </c>
      <c r="H690" s="188">
        <v>2131</v>
      </c>
      <c r="I690" s="193"/>
      <c r="J690" s="193"/>
      <c r="K690" s="109" t="s">
        <v>1495</v>
      </c>
      <c r="L690" s="109" t="s">
        <v>1620</v>
      </c>
      <c r="M690" s="109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  <c r="CX690" s="110"/>
      <c r="CY690" s="110"/>
      <c r="CZ690" s="110"/>
      <c r="DA690" s="110"/>
      <c r="DB690" s="110"/>
      <c r="DC690" s="110"/>
      <c r="DD690" s="110"/>
      <c r="DE690" s="110"/>
      <c r="DF690" s="110"/>
      <c r="DG690" s="110"/>
      <c r="DH690" s="110"/>
    </row>
    <row r="691" spans="1:112" s="184" customFormat="1" ht="47.25" customHeight="1" hidden="1">
      <c r="A691" s="109"/>
      <c r="B691" s="109">
        <v>25</v>
      </c>
      <c r="C691" s="195" t="s">
        <v>1621</v>
      </c>
      <c r="D691" s="109" t="s">
        <v>1622</v>
      </c>
      <c r="E691" s="109" t="s">
        <v>1623</v>
      </c>
      <c r="F691" s="192" t="s">
        <v>1624</v>
      </c>
      <c r="G691" s="109" t="s">
        <v>1625</v>
      </c>
      <c r="H691" s="188">
        <v>3900</v>
      </c>
      <c r="I691" s="188"/>
      <c r="J691" s="188"/>
      <c r="K691" s="109" t="s">
        <v>1626</v>
      </c>
      <c r="L691" s="109" t="s">
        <v>1627</v>
      </c>
      <c r="M691" s="109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  <c r="CX691" s="110"/>
      <c r="CY691" s="110"/>
      <c r="CZ691" s="110"/>
      <c r="DA691" s="110"/>
      <c r="DB691" s="110"/>
      <c r="DC691" s="110"/>
      <c r="DD691" s="110"/>
      <c r="DE691" s="110"/>
      <c r="DF691" s="110"/>
      <c r="DG691" s="110"/>
      <c r="DH691" s="110"/>
    </row>
    <row r="692" spans="1:112" s="184" customFormat="1" ht="47.25" customHeight="1" hidden="1">
      <c r="A692" s="109"/>
      <c r="B692" s="109">
        <v>26</v>
      </c>
      <c r="C692" s="195" t="s">
        <v>1628</v>
      </c>
      <c r="D692" s="109" t="s">
        <v>1629</v>
      </c>
      <c r="E692" s="109" t="s">
        <v>1630</v>
      </c>
      <c r="F692" s="192" t="s">
        <v>1631</v>
      </c>
      <c r="G692" s="109" t="s">
        <v>1632</v>
      </c>
      <c r="H692" s="188">
        <v>461</v>
      </c>
      <c r="I692" s="188"/>
      <c r="J692" s="188"/>
      <c r="K692" s="109" t="s">
        <v>1633</v>
      </c>
      <c r="L692" s="109" t="s">
        <v>1634</v>
      </c>
      <c r="M692" s="109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  <c r="CQ692" s="110"/>
      <c r="CR692" s="110"/>
      <c r="CS692" s="110"/>
      <c r="CT692" s="110"/>
      <c r="CU692" s="110"/>
      <c r="CV692" s="110"/>
      <c r="CW692" s="110"/>
      <c r="CX692" s="110"/>
      <c r="CY692" s="110"/>
      <c r="CZ692" s="110"/>
      <c r="DA692" s="110"/>
      <c r="DB692" s="110"/>
      <c r="DC692" s="110"/>
      <c r="DD692" s="110"/>
      <c r="DE692" s="110"/>
      <c r="DF692" s="110"/>
      <c r="DG692" s="110"/>
      <c r="DH692" s="110"/>
    </row>
    <row r="693" spans="1:112" s="184" customFormat="1" ht="47.25" customHeight="1" hidden="1">
      <c r="A693" s="109"/>
      <c r="B693" s="109">
        <v>27</v>
      </c>
      <c r="C693" s="195" t="s">
        <v>1635</v>
      </c>
      <c r="D693" s="109" t="s">
        <v>1636</v>
      </c>
      <c r="E693" s="109" t="s">
        <v>1637</v>
      </c>
      <c r="F693" s="192" t="s">
        <v>1638</v>
      </c>
      <c r="G693" s="109" t="s">
        <v>1639</v>
      </c>
      <c r="H693" s="188">
        <v>200</v>
      </c>
      <c r="I693" s="188"/>
      <c r="J693" s="188"/>
      <c r="K693" s="109" t="s">
        <v>1640</v>
      </c>
      <c r="L693" s="109" t="s">
        <v>1641</v>
      </c>
      <c r="M693" s="109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  <c r="CX693" s="110"/>
      <c r="CY693" s="110"/>
      <c r="CZ693" s="110"/>
      <c r="DA693" s="110"/>
      <c r="DB693" s="110"/>
      <c r="DC693" s="110"/>
      <c r="DD693" s="110"/>
      <c r="DE693" s="110"/>
      <c r="DF693" s="110"/>
      <c r="DG693" s="110"/>
      <c r="DH693" s="110"/>
    </row>
    <row r="694" spans="1:112" s="184" customFormat="1" ht="47.25" customHeight="1" hidden="1">
      <c r="A694" s="109"/>
      <c r="B694" s="109">
        <v>28</v>
      </c>
      <c r="C694" s="194" t="s">
        <v>1642</v>
      </c>
      <c r="D694" s="192" t="s">
        <v>1643</v>
      </c>
      <c r="E694" s="192" t="s">
        <v>1644</v>
      </c>
      <c r="F694" s="192" t="s">
        <v>1645</v>
      </c>
      <c r="G694" s="109" t="s">
        <v>1646</v>
      </c>
      <c r="H694" s="197">
        <v>3200</v>
      </c>
      <c r="I694" s="188"/>
      <c r="J694" s="188"/>
      <c r="K694" s="109" t="s">
        <v>1647</v>
      </c>
      <c r="L694" s="192" t="s">
        <v>1648</v>
      </c>
      <c r="M694" s="109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  <c r="CX694" s="110"/>
      <c r="CY694" s="110"/>
      <c r="CZ694" s="110"/>
      <c r="DA694" s="110"/>
      <c r="DB694" s="110"/>
      <c r="DC694" s="110"/>
      <c r="DD694" s="110"/>
      <c r="DE694" s="110"/>
      <c r="DF694" s="110"/>
      <c r="DG694" s="110"/>
      <c r="DH694" s="110"/>
    </row>
    <row r="695" spans="1:112" s="184" customFormat="1" ht="47.25" customHeight="1" hidden="1">
      <c r="A695" s="109"/>
      <c r="B695" s="109">
        <v>29</v>
      </c>
      <c r="C695" s="194" t="s">
        <v>1649</v>
      </c>
      <c r="D695" s="192" t="s">
        <v>1650</v>
      </c>
      <c r="E695" s="192" t="s">
        <v>1651</v>
      </c>
      <c r="F695" s="192" t="s">
        <v>1652</v>
      </c>
      <c r="G695" s="109" t="s">
        <v>1597</v>
      </c>
      <c r="H695" s="197">
        <v>200</v>
      </c>
      <c r="I695" s="188"/>
      <c r="J695" s="188"/>
      <c r="K695" s="109" t="s">
        <v>1653</v>
      </c>
      <c r="L695" s="192" t="s">
        <v>1654</v>
      </c>
      <c r="M695" s="109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  <c r="CX695" s="110"/>
      <c r="CY695" s="110"/>
      <c r="CZ695" s="110"/>
      <c r="DA695" s="110"/>
      <c r="DB695" s="110"/>
      <c r="DC695" s="110"/>
      <c r="DD695" s="110"/>
      <c r="DE695" s="110"/>
      <c r="DF695" s="110"/>
      <c r="DG695" s="110"/>
      <c r="DH695" s="110"/>
    </row>
    <row r="696" spans="1:112" s="184" customFormat="1" ht="47.25" customHeight="1" hidden="1">
      <c r="A696" s="109"/>
      <c r="B696" s="109">
        <v>30</v>
      </c>
      <c r="C696" s="195" t="s">
        <v>1655</v>
      </c>
      <c r="D696" s="109" t="s">
        <v>1656</v>
      </c>
      <c r="E696" s="109" t="s">
        <v>1657</v>
      </c>
      <c r="F696" s="109" t="s">
        <v>1658</v>
      </c>
      <c r="G696" s="109" t="s">
        <v>1659</v>
      </c>
      <c r="H696" s="188">
        <v>3000</v>
      </c>
      <c r="I696" s="188"/>
      <c r="J696" s="188"/>
      <c r="K696" s="188" t="s">
        <v>1660</v>
      </c>
      <c r="L696" s="109" t="s">
        <v>1661</v>
      </c>
      <c r="M696" s="109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  <c r="CX696" s="110"/>
      <c r="CY696" s="110"/>
      <c r="CZ696" s="110"/>
      <c r="DA696" s="110"/>
      <c r="DB696" s="110"/>
      <c r="DC696" s="110"/>
      <c r="DD696" s="110"/>
      <c r="DE696" s="110"/>
      <c r="DF696" s="110"/>
      <c r="DG696" s="110"/>
      <c r="DH696" s="110"/>
    </row>
    <row r="697" spans="1:112" s="184" customFormat="1" ht="47.25" customHeight="1" hidden="1">
      <c r="A697" s="109"/>
      <c r="B697" s="109">
        <v>31</v>
      </c>
      <c r="C697" s="195" t="s">
        <v>1662</v>
      </c>
      <c r="D697" s="109" t="s">
        <v>1663</v>
      </c>
      <c r="E697" s="109" t="s">
        <v>1664</v>
      </c>
      <c r="F697" s="109" t="s">
        <v>1665</v>
      </c>
      <c r="G697" s="109" t="s">
        <v>1666</v>
      </c>
      <c r="H697" s="188">
        <v>3200</v>
      </c>
      <c r="I697" s="188"/>
      <c r="J697" s="188"/>
      <c r="K697" s="188" t="s">
        <v>1667</v>
      </c>
      <c r="L697" s="109" t="s">
        <v>1668</v>
      </c>
      <c r="M697" s="109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  <c r="CX697" s="110"/>
      <c r="CY697" s="110"/>
      <c r="CZ697" s="110"/>
      <c r="DA697" s="110"/>
      <c r="DB697" s="110"/>
      <c r="DC697" s="110"/>
      <c r="DD697" s="110"/>
      <c r="DE697" s="110"/>
      <c r="DF697" s="110"/>
      <c r="DG697" s="110"/>
      <c r="DH697" s="110"/>
    </row>
    <row r="698" spans="1:112" s="184" customFormat="1" ht="47.25" customHeight="1" hidden="1">
      <c r="A698" s="109"/>
      <c r="B698" s="109">
        <v>32</v>
      </c>
      <c r="C698" s="195" t="s">
        <v>1669</v>
      </c>
      <c r="D698" s="109" t="s">
        <v>1670</v>
      </c>
      <c r="E698" s="109" t="s">
        <v>1671</v>
      </c>
      <c r="F698" s="109" t="s">
        <v>1672</v>
      </c>
      <c r="G698" s="109" t="s">
        <v>1673</v>
      </c>
      <c r="H698" s="188">
        <v>400</v>
      </c>
      <c r="I698" s="188"/>
      <c r="J698" s="188"/>
      <c r="K698" s="188" t="s">
        <v>1674</v>
      </c>
      <c r="L698" s="109" t="s">
        <v>1675</v>
      </c>
      <c r="M698" s="109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  <c r="CX698" s="110"/>
      <c r="CY698" s="110"/>
      <c r="CZ698" s="110"/>
      <c r="DA698" s="110"/>
      <c r="DB698" s="110"/>
      <c r="DC698" s="110"/>
      <c r="DD698" s="110"/>
      <c r="DE698" s="110"/>
      <c r="DF698" s="110"/>
      <c r="DG698" s="110"/>
      <c r="DH698" s="110"/>
    </row>
    <row r="699" spans="1:112" s="184" customFormat="1" ht="47.25" customHeight="1" hidden="1">
      <c r="A699" s="109"/>
      <c r="B699" s="109">
        <v>33</v>
      </c>
      <c r="C699" s="195" t="s">
        <v>1676</v>
      </c>
      <c r="D699" s="109" t="s">
        <v>1677</v>
      </c>
      <c r="E699" s="109" t="s">
        <v>1678</v>
      </c>
      <c r="F699" s="109" t="s">
        <v>1679</v>
      </c>
      <c r="G699" s="109" t="s">
        <v>1597</v>
      </c>
      <c r="H699" s="188">
        <v>200</v>
      </c>
      <c r="I699" s="188"/>
      <c r="J699" s="188"/>
      <c r="K699" s="188" t="s">
        <v>1680</v>
      </c>
      <c r="L699" s="109" t="s">
        <v>1681</v>
      </c>
      <c r="M699" s="109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  <c r="CX699" s="110"/>
      <c r="CY699" s="110"/>
      <c r="CZ699" s="110"/>
      <c r="DA699" s="110"/>
      <c r="DB699" s="110"/>
      <c r="DC699" s="110"/>
      <c r="DD699" s="110"/>
      <c r="DE699" s="110"/>
      <c r="DF699" s="110"/>
      <c r="DG699" s="110"/>
      <c r="DH699" s="110"/>
    </row>
    <row r="700" spans="1:112" s="184" customFormat="1" ht="47.25" customHeight="1" hidden="1">
      <c r="A700" s="109"/>
      <c r="B700" s="109">
        <v>34</v>
      </c>
      <c r="C700" s="194" t="s">
        <v>1682</v>
      </c>
      <c r="D700" s="192" t="s">
        <v>1683</v>
      </c>
      <c r="E700" s="192" t="s">
        <v>1684</v>
      </c>
      <c r="F700" s="192" t="s">
        <v>1685</v>
      </c>
      <c r="G700" s="109" t="s">
        <v>1514</v>
      </c>
      <c r="H700" s="188">
        <v>5200</v>
      </c>
      <c r="I700" s="188"/>
      <c r="J700" s="188"/>
      <c r="K700" s="188" t="s">
        <v>1686</v>
      </c>
      <c r="L700" s="192" t="s">
        <v>1687</v>
      </c>
      <c r="M700" s="109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  <c r="CX700" s="110"/>
      <c r="CY700" s="110"/>
      <c r="CZ700" s="110"/>
      <c r="DA700" s="110"/>
      <c r="DB700" s="110"/>
      <c r="DC700" s="110"/>
      <c r="DD700" s="110"/>
      <c r="DE700" s="110"/>
      <c r="DF700" s="110"/>
      <c r="DG700" s="110"/>
      <c r="DH700" s="110"/>
    </row>
    <row r="701" spans="1:112" s="184" customFormat="1" ht="47.25" customHeight="1" hidden="1">
      <c r="A701" s="109"/>
      <c r="B701" s="109">
        <v>35</v>
      </c>
      <c r="C701" s="194" t="s">
        <v>1688</v>
      </c>
      <c r="D701" s="192" t="s">
        <v>1656</v>
      </c>
      <c r="E701" s="192" t="s">
        <v>1689</v>
      </c>
      <c r="F701" s="192" t="s">
        <v>1690</v>
      </c>
      <c r="G701" s="109" t="s">
        <v>1691</v>
      </c>
      <c r="H701" s="188">
        <v>6200</v>
      </c>
      <c r="I701" s="188"/>
      <c r="J701" s="188"/>
      <c r="K701" s="188" t="s">
        <v>1686</v>
      </c>
      <c r="L701" s="192" t="s">
        <v>1692</v>
      </c>
      <c r="M701" s="109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  <c r="CX701" s="110"/>
      <c r="CY701" s="110"/>
      <c r="CZ701" s="110"/>
      <c r="DA701" s="110"/>
      <c r="DB701" s="110"/>
      <c r="DC701" s="110"/>
      <c r="DD701" s="110"/>
      <c r="DE701" s="110"/>
      <c r="DF701" s="110"/>
      <c r="DG701" s="110"/>
      <c r="DH701" s="110"/>
    </row>
    <row r="702" spans="1:112" s="184" customFormat="1" ht="47.25" customHeight="1" hidden="1">
      <c r="A702" s="109"/>
      <c r="B702" s="109">
        <v>36</v>
      </c>
      <c r="C702" s="194" t="s">
        <v>1693</v>
      </c>
      <c r="D702" s="192" t="s">
        <v>1694</v>
      </c>
      <c r="E702" s="192" t="s">
        <v>1695</v>
      </c>
      <c r="F702" s="192" t="s">
        <v>1696</v>
      </c>
      <c r="G702" s="109" t="s">
        <v>1697</v>
      </c>
      <c r="H702" s="188">
        <v>2439</v>
      </c>
      <c r="I702" s="188"/>
      <c r="J702" s="188"/>
      <c r="K702" s="188" t="s">
        <v>1686</v>
      </c>
      <c r="L702" s="192" t="s">
        <v>1698</v>
      </c>
      <c r="M702" s="109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  <c r="CX702" s="110"/>
      <c r="CY702" s="110"/>
      <c r="CZ702" s="110"/>
      <c r="DA702" s="110"/>
      <c r="DB702" s="110"/>
      <c r="DC702" s="110"/>
      <c r="DD702" s="110"/>
      <c r="DE702" s="110"/>
      <c r="DF702" s="110"/>
      <c r="DG702" s="110"/>
      <c r="DH702" s="110"/>
    </row>
    <row r="703" spans="1:112" s="184" customFormat="1" ht="47.25" customHeight="1" hidden="1">
      <c r="A703" s="109"/>
      <c r="B703" s="109">
        <v>37</v>
      </c>
      <c r="C703" s="194" t="s">
        <v>1693</v>
      </c>
      <c r="D703" s="192" t="s">
        <v>1694</v>
      </c>
      <c r="E703" s="192" t="s">
        <v>1699</v>
      </c>
      <c r="F703" s="192" t="s">
        <v>1700</v>
      </c>
      <c r="G703" s="109" t="s">
        <v>1701</v>
      </c>
      <c r="H703" s="188">
        <v>2863</v>
      </c>
      <c r="I703" s="188"/>
      <c r="J703" s="188"/>
      <c r="K703" s="188" t="s">
        <v>1686</v>
      </c>
      <c r="L703" s="192" t="s">
        <v>1702</v>
      </c>
      <c r="M703" s="109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  <c r="CX703" s="110"/>
      <c r="CY703" s="110"/>
      <c r="CZ703" s="110"/>
      <c r="DA703" s="110"/>
      <c r="DB703" s="110"/>
      <c r="DC703" s="110"/>
      <c r="DD703" s="110"/>
      <c r="DE703" s="110"/>
      <c r="DF703" s="110"/>
      <c r="DG703" s="110"/>
      <c r="DH703" s="110"/>
    </row>
    <row r="704" spans="1:112" s="184" customFormat="1" ht="47.25" customHeight="1" hidden="1">
      <c r="A704" s="109"/>
      <c r="B704" s="109">
        <v>38</v>
      </c>
      <c r="C704" s="195" t="s">
        <v>1703</v>
      </c>
      <c r="D704" s="198" t="s">
        <v>1704</v>
      </c>
      <c r="E704" s="109" t="s">
        <v>1705</v>
      </c>
      <c r="F704" s="109" t="s">
        <v>1706</v>
      </c>
      <c r="G704" s="109" t="s">
        <v>1707</v>
      </c>
      <c r="H704" s="188">
        <v>1320</v>
      </c>
      <c r="I704" s="188"/>
      <c r="J704" s="188"/>
      <c r="K704" s="188" t="s">
        <v>1686</v>
      </c>
      <c r="L704" s="109" t="s">
        <v>1708</v>
      </c>
      <c r="M704" s="109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  <c r="CX704" s="110"/>
      <c r="CY704" s="110"/>
      <c r="CZ704" s="110"/>
      <c r="DA704" s="110"/>
      <c r="DB704" s="110"/>
      <c r="DC704" s="110"/>
      <c r="DD704" s="110"/>
      <c r="DE704" s="110"/>
      <c r="DF704" s="110"/>
      <c r="DG704" s="110"/>
      <c r="DH704" s="110"/>
    </row>
    <row r="705" spans="1:112" s="184" customFormat="1" ht="47.25" customHeight="1" hidden="1">
      <c r="A705" s="109"/>
      <c r="B705" s="109">
        <v>39</v>
      </c>
      <c r="C705" s="195" t="s">
        <v>1703</v>
      </c>
      <c r="D705" s="198" t="s">
        <v>1704</v>
      </c>
      <c r="E705" s="109" t="s">
        <v>1709</v>
      </c>
      <c r="F705" s="109" t="s">
        <v>1710</v>
      </c>
      <c r="G705" s="109" t="s">
        <v>1711</v>
      </c>
      <c r="H705" s="188">
        <v>800</v>
      </c>
      <c r="I705" s="188"/>
      <c r="J705" s="188"/>
      <c r="K705" s="188" t="s">
        <v>1686</v>
      </c>
      <c r="L705" s="109" t="s">
        <v>1712</v>
      </c>
      <c r="M705" s="109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  <c r="CX705" s="110"/>
      <c r="CY705" s="110"/>
      <c r="CZ705" s="110"/>
      <c r="DA705" s="110"/>
      <c r="DB705" s="110"/>
      <c r="DC705" s="110"/>
      <c r="DD705" s="110"/>
      <c r="DE705" s="110"/>
      <c r="DF705" s="110"/>
      <c r="DG705" s="110"/>
      <c r="DH705" s="110"/>
    </row>
    <row r="706" spans="1:112" s="184" customFormat="1" ht="47.25" customHeight="1" hidden="1">
      <c r="A706" s="109"/>
      <c r="B706" s="109">
        <v>40</v>
      </c>
      <c r="C706" s="195" t="s">
        <v>1703</v>
      </c>
      <c r="D706" s="198" t="s">
        <v>1704</v>
      </c>
      <c r="E706" s="109" t="s">
        <v>1713</v>
      </c>
      <c r="F706" s="109" t="s">
        <v>1714</v>
      </c>
      <c r="G706" s="109" t="s">
        <v>1597</v>
      </c>
      <c r="H706" s="188">
        <v>200</v>
      </c>
      <c r="I706" s="188"/>
      <c r="J706" s="188"/>
      <c r="K706" s="188" t="s">
        <v>1686</v>
      </c>
      <c r="L706" s="187" t="s">
        <v>1715</v>
      </c>
      <c r="M706" s="109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  <c r="CX706" s="110"/>
      <c r="CY706" s="110"/>
      <c r="CZ706" s="110"/>
      <c r="DA706" s="110"/>
      <c r="DB706" s="110"/>
      <c r="DC706" s="110"/>
      <c r="DD706" s="110"/>
      <c r="DE706" s="110"/>
      <c r="DF706" s="110"/>
      <c r="DG706" s="110"/>
      <c r="DH706" s="110"/>
    </row>
    <row r="707" spans="1:112" s="184" customFormat="1" ht="47.25" customHeight="1" hidden="1">
      <c r="A707" s="109"/>
      <c r="B707" s="109">
        <v>41</v>
      </c>
      <c r="C707" s="199" t="s">
        <v>1716</v>
      </c>
      <c r="D707" s="198" t="s">
        <v>1717</v>
      </c>
      <c r="E707" s="187" t="s">
        <v>1718</v>
      </c>
      <c r="F707" s="187" t="s">
        <v>1719</v>
      </c>
      <c r="G707" s="109" t="s">
        <v>1720</v>
      </c>
      <c r="H707" s="188">
        <v>2488</v>
      </c>
      <c r="I707" s="188"/>
      <c r="J707" s="188"/>
      <c r="K707" s="188" t="s">
        <v>1686</v>
      </c>
      <c r="L707" s="187" t="s">
        <v>1721</v>
      </c>
      <c r="M707" s="109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  <c r="CX707" s="110"/>
      <c r="CY707" s="110"/>
      <c r="CZ707" s="110"/>
      <c r="DA707" s="110"/>
      <c r="DB707" s="110"/>
      <c r="DC707" s="110"/>
      <c r="DD707" s="110"/>
      <c r="DE707" s="110"/>
      <c r="DF707" s="110"/>
      <c r="DG707" s="110"/>
      <c r="DH707" s="110"/>
    </row>
    <row r="708" spans="1:112" s="184" customFormat="1" ht="47.25" customHeight="1" hidden="1">
      <c r="A708" s="109"/>
      <c r="B708" s="109">
        <v>42</v>
      </c>
      <c r="C708" s="200" t="s">
        <v>1722</v>
      </c>
      <c r="D708" s="198" t="s">
        <v>1704</v>
      </c>
      <c r="E708" s="198" t="s">
        <v>1723</v>
      </c>
      <c r="F708" s="198" t="s">
        <v>1724</v>
      </c>
      <c r="G708" s="109" t="s">
        <v>1725</v>
      </c>
      <c r="H708" s="188">
        <v>10000</v>
      </c>
      <c r="I708" s="188"/>
      <c r="J708" s="188"/>
      <c r="K708" s="188" t="s">
        <v>1686</v>
      </c>
      <c r="L708" s="198" t="s">
        <v>1726</v>
      </c>
      <c r="M708" s="109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  <c r="CX708" s="110"/>
      <c r="CY708" s="110"/>
      <c r="CZ708" s="110"/>
      <c r="DA708" s="110"/>
      <c r="DB708" s="110"/>
      <c r="DC708" s="110"/>
      <c r="DD708" s="110"/>
      <c r="DE708" s="110"/>
      <c r="DF708" s="110"/>
      <c r="DG708" s="110"/>
      <c r="DH708" s="110"/>
    </row>
    <row r="709" spans="1:112" s="184" customFormat="1" ht="47.25" customHeight="1" hidden="1">
      <c r="A709" s="109"/>
      <c r="B709" s="109">
        <v>43</v>
      </c>
      <c r="C709" s="194" t="s">
        <v>1727</v>
      </c>
      <c r="D709" s="192" t="s">
        <v>1656</v>
      </c>
      <c r="E709" s="192" t="s">
        <v>1728</v>
      </c>
      <c r="F709" s="192" t="s">
        <v>1729</v>
      </c>
      <c r="G709" s="109" t="s">
        <v>1730</v>
      </c>
      <c r="H709" s="188">
        <v>7200</v>
      </c>
      <c r="I709" s="188"/>
      <c r="J709" s="188"/>
      <c r="K709" s="188" t="s">
        <v>1686</v>
      </c>
      <c r="L709" s="192" t="s">
        <v>1731</v>
      </c>
      <c r="M709" s="109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  <c r="CX709" s="110"/>
      <c r="CY709" s="110"/>
      <c r="CZ709" s="110"/>
      <c r="DA709" s="110"/>
      <c r="DB709" s="110"/>
      <c r="DC709" s="110"/>
      <c r="DD709" s="110"/>
      <c r="DE709" s="110"/>
      <c r="DF709" s="110"/>
      <c r="DG709" s="110"/>
      <c r="DH709" s="110"/>
    </row>
    <row r="710" spans="1:112" s="184" customFormat="1" ht="47.25" customHeight="1" hidden="1">
      <c r="A710" s="109"/>
      <c r="B710" s="109">
        <v>44</v>
      </c>
      <c r="C710" s="194" t="s">
        <v>1732</v>
      </c>
      <c r="D710" s="192" t="s">
        <v>1656</v>
      </c>
      <c r="E710" s="192" t="s">
        <v>1733</v>
      </c>
      <c r="F710" s="192" t="s">
        <v>1734</v>
      </c>
      <c r="G710" s="109" t="s">
        <v>1583</v>
      </c>
      <c r="H710" s="188">
        <v>10200</v>
      </c>
      <c r="I710" s="188"/>
      <c r="J710" s="188"/>
      <c r="K710" s="188" t="s">
        <v>1686</v>
      </c>
      <c r="L710" s="192" t="s">
        <v>1735</v>
      </c>
      <c r="M710" s="109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  <c r="CX710" s="110"/>
      <c r="CY710" s="110"/>
      <c r="CZ710" s="110"/>
      <c r="DA710" s="110"/>
      <c r="DB710" s="110"/>
      <c r="DC710" s="110"/>
      <c r="DD710" s="110"/>
      <c r="DE710" s="110"/>
      <c r="DF710" s="110"/>
      <c r="DG710" s="110"/>
      <c r="DH710" s="110"/>
    </row>
    <row r="711" spans="1:112" s="184" customFormat="1" ht="47.25" customHeight="1" hidden="1">
      <c r="A711" s="109"/>
      <c r="B711" s="109">
        <v>45</v>
      </c>
      <c r="C711" s="194" t="s">
        <v>1736</v>
      </c>
      <c r="D711" s="192" t="s">
        <v>1737</v>
      </c>
      <c r="E711" s="192" t="s">
        <v>1738</v>
      </c>
      <c r="F711" s="192" t="s">
        <v>1739</v>
      </c>
      <c r="G711" s="109" t="s">
        <v>1740</v>
      </c>
      <c r="H711" s="188">
        <v>8234</v>
      </c>
      <c r="I711" s="188"/>
      <c r="J711" s="188"/>
      <c r="K711" s="188" t="s">
        <v>1686</v>
      </c>
      <c r="L711" s="192" t="s">
        <v>1741</v>
      </c>
      <c r="M711" s="109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  <c r="CX711" s="110"/>
      <c r="CY711" s="110"/>
      <c r="CZ711" s="110"/>
      <c r="DA711" s="110"/>
      <c r="DB711" s="110"/>
      <c r="DC711" s="110"/>
      <c r="DD711" s="110"/>
      <c r="DE711" s="110"/>
      <c r="DF711" s="110"/>
      <c r="DG711" s="110"/>
      <c r="DH711" s="110"/>
    </row>
    <row r="712" spans="1:112" s="184" customFormat="1" ht="47.25" customHeight="1" hidden="1">
      <c r="A712" s="109"/>
      <c r="B712" s="109">
        <v>46</v>
      </c>
      <c r="C712" s="195" t="s">
        <v>1742</v>
      </c>
      <c r="D712" s="109" t="s">
        <v>1743</v>
      </c>
      <c r="E712" s="109" t="s">
        <v>1744</v>
      </c>
      <c r="F712" s="109" t="s">
        <v>1745</v>
      </c>
      <c r="G712" s="109" t="s">
        <v>1746</v>
      </c>
      <c r="H712" s="188">
        <v>400</v>
      </c>
      <c r="I712" s="188"/>
      <c r="J712" s="188"/>
      <c r="K712" s="188" t="s">
        <v>1747</v>
      </c>
      <c r="L712" s="109" t="s">
        <v>1748</v>
      </c>
      <c r="M712" s="201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  <c r="CX712" s="110"/>
      <c r="CY712" s="110"/>
      <c r="CZ712" s="110"/>
      <c r="DA712" s="110"/>
      <c r="DB712" s="110"/>
      <c r="DC712" s="110"/>
      <c r="DD712" s="110"/>
      <c r="DE712" s="110"/>
      <c r="DF712" s="110"/>
      <c r="DG712" s="110"/>
      <c r="DH712" s="110"/>
    </row>
    <row r="713" spans="1:112" s="184" customFormat="1" ht="47.25" customHeight="1" hidden="1">
      <c r="A713" s="109"/>
      <c r="B713" s="109">
        <v>47</v>
      </c>
      <c r="C713" s="194" t="s">
        <v>1749</v>
      </c>
      <c r="D713" s="192" t="s">
        <v>1750</v>
      </c>
      <c r="E713" s="192" t="s">
        <v>1751</v>
      </c>
      <c r="F713" s="192" t="s">
        <v>1752</v>
      </c>
      <c r="G713" s="109" t="s">
        <v>1597</v>
      </c>
      <c r="H713" s="188">
        <v>200</v>
      </c>
      <c r="I713" s="188"/>
      <c r="J713" s="188"/>
      <c r="K713" s="188" t="s">
        <v>1753</v>
      </c>
      <c r="L713" s="192" t="s">
        <v>1754</v>
      </c>
      <c r="M713" s="109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  <c r="DE713" s="110"/>
      <c r="DF713" s="110"/>
      <c r="DG713" s="110"/>
      <c r="DH713" s="110"/>
    </row>
    <row r="714" spans="1:112" s="184" customFormat="1" ht="47.25" customHeight="1" hidden="1">
      <c r="A714" s="109"/>
      <c r="B714" s="109">
        <v>48</v>
      </c>
      <c r="C714" s="194" t="s">
        <v>1755</v>
      </c>
      <c r="D714" s="192" t="s">
        <v>1756</v>
      </c>
      <c r="E714" s="192" t="s">
        <v>1757</v>
      </c>
      <c r="F714" s="192" t="s">
        <v>1758</v>
      </c>
      <c r="G714" s="109" t="s">
        <v>1759</v>
      </c>
      <c r="H714" s="188">
        <v>13942</v>
      </c>
      <c r="I714" s="188"/>
      <c r="J714" s="188"/>
      <c r="K714" s="188" t="s">
        <v>1753</v>
      </c>
      <c r="L714" s="192" t="s">
        <v>1760</v>
      </c>
      <c r="M714" s="109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  <c r="DE714" s="110"/>
      <c r="DF714" s="110"/>
      <c r="DG714" s="110"/>
      <c r="DH714" s="110"/>
    </row>
    <row r="715" spans="1:112" s="184" customFormat="1" ht="47.25" customHeight="1" hidden="1">
      <c r="A715" s="109"/>
      <c r="B715" s="109">
        <v>49</v>
      </c>
      <c r="C715" s="195" t="s">
        <v>1761</v>
      </c>
      <c r="D715" s="192" t="s">
        <v>1656</v>
      </c>
      <c r="E715" s="131" t="s">
        <v>1762</v>
      </c>
      <c r="F715" s="192" t="s">
        <v>1763</v>
      </c>
      <c r="G715" s="109" t="s">
        <v>1659</v>
      </c>
      <c r="H715" s="197">
        <v>3000</v>
      </c>
      <c r="I715" s="188"/>
      <c r="J715" s="188"/>
      <c r="K715" s="109"/>
      <c r="L715" s="109"/>
      <c r="M715" s="109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  <c r="CX715" s="110"/>
      <c r="CY715" s="110"/>
      <c r="CZ715" s="110"/>
      <c r="DA715" s="110"/>
      <c r="DB715" s="110"/>
      <c r="DC715" s="110"/>
      <c r="DD715" s="110"/>
      <c r="DE715" s="110"/>
      <c r="DF715" s="110"/>
      <c r="DG715" s="110"/>
      <c r="DH715" s="110"/>
    </row>
    <row r="716" spans="1:112" s="184" customFormat="1" ht="47.25" customHeight="1" hidden="1">
      <c r="A716" s="109"/>
      <c r="B716" s="109">
        <v>50</v>
      </c>
      <c r="C716" s="195" t="s">
        <v>1764</v>
      </c>
      <c r="D716" s="109" t="s">
        <v>1765</v>
      </c>
      <c r="E716" s="131" t="s">
        <v>1766</v>
      </c>
      <c r="F716" s="192" t="s">
        <v>1767</v>
      </c>
      <c r="G716" s="109" t="s">
        <v>1597</v>
      </c>
      <c r="H716" s="197">
        <v>200</v>
      </c>
      <c r="I716" s="188"/>
      <c r="J716" s="188"/>
      <c r="K716" s="109" t="s">
        <v>1768</v>
      </c>
      <c r="L716" s="109" t="s">
        <v>1769</v>
      </c>
      <c r="M716" s="109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  <c r="DE716" s="110"/>
      <c r="DF716" s="110"/>
      <c r="DG716" s="110"/>
      <c r="DH716" s="110"/>
    </row>
    <row r="717" spans="1:112" s="184" customFormat="1" ht="47.25" customHeight="1" hidden="1">
      <c r="A717" s="109"/>
      <c r="B717" s="109">
        <v>51</v>
      </c>
      <c r="C717" s="194" t="s">
        <v>1742</v>
      </c>
      <c r="D717" s="192" t="s">
        <v>1743</v>
      </c>
      <c r="E717" s="192" t="s">
        <v>1770</v>
      </c>
      <c r="F717" s="192" t="s">
        <v>1771</v>
      </c>
      <c r="G717" s="109" t="s">
        <v>1597</v>
      </c>
      <c r="H717" s="197">
        <v>200</v>
      </c>
      <c r="I717" s="188"/>
      <c r="J717" s="188"/>
      <c r="K717" s="109" t="s">
        <v>1768</v>
      </c>
      <c r="L717" s="192" t="s">
        <v>1772</v>
      </c>
      <c r="M717" s="109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  <c r="CX717" s="110"/>
      <c r="CY717" s="110"/>
      <c r="CZ717" s="110"/>
      <c r="DA717" s="110"/>
      <c r="DB717" s="110"/>
      <c r="DC717" s="110"/>
      <c r="DD717" s="110"/>
      <c r="DE717" s="110"/>
      <c r="DF717" s="110"/>
      <c r="DG717" s="110"/>
      <c r="DH717" s="110"/>
    </row>
    <row r="718" spans="1:112" s="184" customFormat="1" ht="47.25" customHeight="1" hidden="1">
      <c r="A718" s="109"/>
      <c r="B718" s="109">
        <v>52</v>
      </c>
      <c r="C718" s="202" t="s">
        <v>1773</v>
      </c>
      <c r="D718" s="196" t="s">
        <v>1774</v>
      </c>
      <c r="E718" s="196" t="s">
        <v>1775</v>
      </c>
      <c r="F718" s="192" t="s">
        <v>1776</v>
      </c>
      <c r="G718" s="109" t="s">
        <v>1777</v>
      </c>
      <c r="H718" s="197">
        <v>6840</v>
      </c>
      <c r="I718" s="188"/>
      <c r="J718" s="188"/>
      <c r="K718" s="109"/>
      <c r="L718" s="192"/>
      <c r="M718" s="109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  <c r="CQ718" s="110"/>
      <c r="CR718" s="110"/>
      <c r="CS718" s="110"/>
      <c r="CT718" s="110"/>
      <c r="CU718" s="110"/>
      <c r="CV718" s="110"/>
      <c r="CW718" s="110"/>
      <c r="CX718" s="110"/>
      <c r="CY718" s="110"/>
      <c r="CZ718" s="110"/>
      <c r="DA718" s="110"/>
      <c r="DB718" s="110"/>
      <c r="DC718" s="110"/>
      <c r="DD718" s="110"/>
      <c r="DE718" s="110"/>
      <c r="DF718" s="110"/>
      <c r="DG718" s="110"/>
      <c r="DH718" s="110"/>
    </row>
    <row r="719" spans="1:112" s="184" customFormat="1" ht="47.25" customHeight="1" hidden="1">
      <c r="A719" s="109"/>
      <c r="B719" s="109">
        <v>53</v>
      </c>
      <c r="C719" s="202" t="s">
        <v>1778</v>
      </c>
      <c r="D719" s="196" t="s">
        <v>1779</v>
      </c>
      <c r="E719" s="196" t="s">
        <v>1780</v>
      </c>
      <c r="F719" s="192" t="s">
        <v>1781</v>
      </c>
      <c r="G719" s="109" t="s">
        <v>1666</v>
      </c>
      <c r="H719" s="197">
        <v>3200</v>
      </c>
      <c r="I719" s="188"/>
      <c r="J719" s="188"/>
      <c r="K719" s="109" t="s">
        <v>1782</v>
      </c>
      <c r="L719" s="192" t="s">
        <v>1783</v>
      </c>
      <c r="M719" s="109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  <c r="CX719" s="110"/>
      <c r="CY719" s="110"/>
      <c r="CZ719" s="110"/>
      <c r="DA719" s="110"/>
      <c r="DB719" s="110"/>
      <c r="DC719" s="110"/>
      <c r="DD719" s="110"/>
      <c r="DE719" s="110"/>
      <c r="DF719" s="110"/>
      <c r="DG719" s="110"/>
      <c r="DH719" s="110"/>
    </row>
    <row r="720" spans="1:112" s="184" customFormat="1" ht="47.25" customHeight="1" hidden="1">
      <c r="A720" s="109"/>
      <c r="B720" s="109">
        <v>54</v>
      </c>
      <c r="C720" s="195" t="s">
        <v>1609</v>
      </c>
      <c r="D720" s="109" t="s">
        <v>1610</v>
      </c>
      <c r="E720" s="109" t="s">
        <v>1611</v>
      </c>
      <c r="F720" s="192" t="s">
        <v>1784</v>
      </c>
      <c r="G720" s="109" t="s">
        <v>1785</v>
      </c>
      <c r="H720" s="188">
        <v>3088200</v>
      </c>
      <c r="I720" s="188"/>
      <c r="J720" s="188"/>
      <c r="K720" s="109" t="s">
        <v>1768</v>
      </c>
      <c r="L720" s="192" t="s">
        <v>1786</v>
      </c>
      <c r="M720" s="109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</row>
    <row r="721" spans="1:112" s="184" customFormat="1" ht="47.25" customHeight="1" hidden="1">
      <c r="A721" s="109"/>
      <c r="B721" s="109">
        <v>55</v>
      </c>
      <c r="C721" s="195" t="s">
        <v>1787</v>
      </c>
      <c r="D721" s="109" t="s">
        <v>1788</v>
      </c>
      <c r="E721" s="109" t="s">
        <v>1789</v>
      </c>
      <c r="F721" s="109" t="s">
        <v>1790</v>
      </c>
      <c r="G721" s="109" t="s">
        <v>1791</v>
      </c>
      <c r="H721" s="188">
        <v>17300</v>
      </c>
      <c r="I721" s="188"/>
      <c r="J721" s="188"/>
      <c r="K721" s="109" t="s">
        <v>1768</v>
      </c>
      <c r="L721" s="192" t="s">
        <v>1792</v>
      </c>
      <c r="M721" s="109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</row>
    <row r="722" spans="1:112" s="184" customFormat="1" ht="47.25" customHeight="1" hidden="1">
      <c r="A722" s="109"/>
      <c r="B722" s="109">
        <v>56</v>
      </c>
      <c r="C722" s="195" t="s">
        <v>1793</v>
      </c>
      <c r="D722" s="109" t="s">
        <v>1794</v>
      </c>
      <c r="E722" s="109" t="s">
        <v>1795</v>
      </c>
      <c r="F722" s="109" t="s">
        <v>1796</v>
      </c>
      <c r="G722" s="109" t="s">
        <v>1797</v>
      </c>
      <c r="H722" s="188">
        <v>7200</v>
      </c>
      <c r="I722" s="188"/>
      <c r="J722" s="188"/>
      <c r="K722" s="109" t="s">
        <v>1768</v>
      </c>
      <c r="L722" s="192" t="s">
        <v>1769</v>
      </c>
      <c r="M722" s="109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</row>
    <row r="723" spans="1:112" s="184" customFormat="1" ht="47.25" customHeight="1" hidden="1">
      <c r="A723" s="109"/>
      <c r="B723" s="109">
        <v>57</v>
      </c>
      <c r="C723" s="195" t="s">
        <v>1798</v>
      </c>
      <c r="D723" s="109" t="s">
        <v>1788</v>
      </c>
      <c r="E723" s="109" t="s">
        <v>1799</v>
      </c>
      <c r="F723" s="109" t="s">
        <v>1800</v>
      </c>
      <c r="G723" s="109" t="s">
        <v>1801</v>
      </c>
      <c r="H723" s="188">
        <v>22330</v>
      </c>
      <c r="I723" s="188"/>
      <c r="J723" s="188"/>
      <c r="K723" s="109" t="s">
        <v>1768</v>
      </c>
      <c r="L723" s="109" t="s">
        <v>1802</v>
      </c>
      <c r="M723" s="109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</row>
    <row r="724" spans="1:112" s="184" customFormat="1" ht="47.25" customHeight="1" hidden="1">
      <c r="A724" s="109"/>
      <c r="B724" s="109">
        <v>58</v>
      </c>
      <c r="C724" s="195" t="s">
        <v>1628</v>
      </c>
      <c r="D724" s="109" t="s">
        <v>1484</v>
      </c>
      <c r="E724" s="109" t="s">
        <v>1803</v>
      </c>
      <c r="F724" s="109" t="s">
        <v>1804</v>
      </c>
      <c r="G724" s="109" t="s">
        <v>1805</v>
      </c>
      <c r="H724" s="188">
        <v>18450</v>
      </c>
      <c r="I724" s="188"/>
      <c r="J724" s="188"/>
      <c r="K724" s="109" t="s">
        <v>1768</v>
      </c>
      <c r="L724" s="192" t="s">
        <v>1806</v>
      </c>
      <c r="M724" s="109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  <c r="CX724" s="110"/>
      <c r="CY724" s="110"/>
      <c r="CZ724" s="110"/>
      <c r="DA724" s="110"/>
      <c r="DB724" s="110"/>
      <c r="DC724" s="110"/>
      <c r="DD724" s="110"/>
      <c r="DE724" s="110"/>
      <c r="DF724" s="110"/>
      <c r="DG724" s="110"/>
      <c r="DH724" s="110"/>
    </row>
    <row r="725" spans="1:112" s="184" customFormat="1" ht="47.25" customHeight="1" hidden="1">
      <c r="A725" s="109"/>
      <c r="B725" s="109">
        <v>59</v>
      </c>
      <c r="C725" s="195" t="s">
        <v>1807</v>
      </c>
      <c r="D725" s="109" t="s">
        <v>1808</v>
      </c>
      <c r="E725" s="109" t="s">
        <v>1809</v>
      </c>
      <c r="F725" s="109" t="s">
        <v>1810</v>
      </c>
      <c r="G725" s="109" t="s">
        <v>1811</v>
      </c>
      <c r="H725" s="188">
        <v>7000</v>
      </c>
      <c r="I725" s="188"/>
      <c r="J725" s="188"/>
      <c r="K725" s="109" t="s">
        <v>1768</v>
      </c>
      <c r="L725" s="187" t="s">
        <v>1812</v>
      </c>
      <c r="M725" s="109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  <c r="CX725" s="110"/>
      <c r="CY725" s="110"/>
      <c r="CZ725" s="110"/>
      <c r="DA725" s="110"/>
      <c r="DB725" s="110"/>
      <c r="DC725" s="110"/>
      <c r="DD725" s="110"/>
      <c r="DE725" s="110"/>
      <c r="DF725" s="110"/>
      <c r="DG725" s="110"/>
      <c r="DH725" s="110"/>
    </row>
    <row r="726" spans="1:112" s="184" customFormat="1" ht="47.25" customHeight="1" hidden="1">
      <c r="A726" s="109"/>
      <c r="B726" s="109">
        <v>60</v>
      </c>
      <c r="C726" s="195" t="s">
        <v>1813</v>
      </c>
      <c r="D726" s="109" t="s">
        <v>1814</v>
      </c>
      <c r="E726" s="109" t="s">
        <v>1815</v>
      </c>
      <c r="F726" s="109" t="s">
        <v>1816</v>
      </c>
      <c r="G726" s="109" t="s">
        <v>1817</v>
      </c>
      <c r="H726" s="188">
        <v>1350</v>
      </c>
      <c r="I726" s="188"/>
      <c r="J726" s="188"/>
      <c r="K726" s="109" t="s">
        <v>1768</v>
      </c>
      <c r="L726" s="109" t="s">
        <v>1608</v>
      </c>
      <c r="M726" s="109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  <c r="DE726" s="110"/>
      <c r="DF726" s="110"/>
      <c r="DG726" s="110"/>
      <c r="DH726" s="110"/>
    </row>
    <row r="727" spans="1:112" s="184" customFormat="1" ht="47.25" customHeight="1" hidden="1">
      <c r="A727" s="109"/>
      <c r="B727" s="109">
        <v>61</v>
      </c>
      <c r="C727" s="195" t="s">
        <v>1818</v>
      </c>
      <c r="D727" s="109" t="s">
        <v>1765</v>
      </c>
      <c r="E727" s="109" t="s">
        <v>1819</v>
      </c>
      <c r="F727" s="109" t="s">
        <v>1820</v>
      </c>
      <c r="G727" s="109" t="s">
        <v>1821</v>
      </c>
      <c r="H727" s="188">
        <v>20000</v>
      </c>
      <c r="I727" s="188"/>
      <c r="J727" s="188"/>
      <c r="K727" s="203">
        <v>42902</v>
      </c>
      <c r="L727" s="192" t="s">
        <v>1822</v>
      </c>
      <c r="M727" s="109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  <c r="CX727" s="110"/>
      <c r="CY727" s="110"/>
      <c r="CZ727" s="110"/>
      <c r="DA727" s="110"/>
      <c r="DB727" s="110"/>
      <c r="DC727" s="110"/>
      <c r="DD727" s="110"/>
      <c r="DE727" s="110"/>
      <c r="DF727" s="110"/>
      <c r="DG727" s="110"/>
      <c r="DH727" s="110"/>
    </row>
    <row r="728" spans="1:112" s="184" customFormat="1" ht="47.25" customHeight="1" hidden="1">
      <c r="A728" s="109"/>
      <c r="B728" s="109">
        <v>62</v>
      </c>
      <c r="C728" s="195" t="s">
        <v>1823</v>
      </c>
      <c r="D728" s="109" t="s">
        <v>1824</v>
      </c>
      <c r="E728" s="109" t="s">
        <v>1825</v>
      </c>
      <c r="F728" s="109" t="s">
        <v>1826</v>
      </c>
      <c r="G728" s="109" t="s">
        <v>1827</v>
      </c>
      <c r="H728" s="188">
        <v>1800</v>
      </c>
      <c r="I728" s="188"/>
      <c r="J728" s="188"/>
      <c r="K728" s="109" t="s">
        <v>1828</v>
      </c>
      <c r="L728" s="109" t="s">
        <v>1829</v>
      </c>
      <c r="M728" s="109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  <c r="CX728" s="110"/>
      <c r="CY728" s="110"/>
      <c r="CZ728" s="110"/>
      <c r="DA728" s="110"/>
      <c r="DB728" s="110"/>
      <c r="DC728" s="110"/>
      <c r="DD728" s="110"/>
      <c r="DE728" s="110"/>
      <c r="DF728" s="110"/>
      <c r="DG728" s="110"/>
      <c r="DH728" s="110"/>
    </row>
    <row r="729" spans="1:112" s="184" customFormat="1" ht="47.25" customHeight="1" hidden="1">
      <c r="A729" s="109"/>
      <c r="B729" s="109">
        <v>63</v>
      </c>
      <c r="C729" s="195" t="s">
        <v>1830</v>
      </c>
      <c r="D729" s="109" t="s">
        <v>1831</v>
      </c>
      <c r="E729" s="109" t="s">
        <v>1832</v>
      </c>
      <c r="F729" s="109" t="s">
        <v>1833</v>
      </c>
      <c r="G729" s="109" t="s">
        <v>1834</v>
      </c>
      <c r="H729" s="188">
        <v>3100</v>
      </c>
      <c r="I729" s="188"/>
      <c r="J729" s="188"/>
      <c r="K729" s="203">
        <v>43255</v>
      </c>
      <c r="L729" s="109" t="s">
        <v>1835</v>
      </c>
      <c r="M729" s="109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  <c r="CX729" s="110"/>
      <c r="CY729" s="110"/>
      <c r="CZ729" s="110"/>
      <c r="DA729" s="110"/>
      <c r="DB729" s="110"/>
      <c r="DC729" s="110"/>
      <c r="DD729" s="110"/>
      <c r="DE729" s="110"/>
      <c r="DF729" s="110"/>
      <c r="DG729" s="110"/>
      <c r="DH729" s="110"/>
    </row>
    <row r="730" spans="1:112" s="184" customFormat="1" ht="47.25" customHeight="1" hidden="1">
      <c r="A730" s="109"/>
      <c r="B730" s="109">
        <v>64</v>
      </c>
      <c r="C730" s="195" t="s">
        <v>1823</v>
      </c>
      <c r="D730" s="109" t="s">
        <v>1824</v>
      </c>
      <c r="E730" s="109" t="s">
        <v>1836</v>
      </c>
      <c r="F730" s="109" t="s">
        <v>1837</v>
      </c>
      <c r="G730" s="109" t="s">
        <v>1838</v>
      </c>
      <c r="H730" s="188">
        <v>1150</v>
      </c>
      <c r="I730" s="188"/>
      <c r="J730" s="188"/>
      <c r="K730" s="109" t="s">
        <v>1828</v>
      </c>
      <c r="L730" s="109" t="s">
        <v>1839</v>
      </c>
      <c r="M730" s="109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  <c r="DE730" s="110"/>
      <c r="DF730" s="110"/>
      <c r="DG730" s="110"/>
      <c r="DH730" s="110"/>
    </row>
    <row r="731" spans="1:112" s="184" customFormat="1" ht="47.25" customHeight="1" hidden="1">
      <c r="A731" s="109"/>
      <c r="B731" s="109">
        <v>65</v>
      </c>
      <c r="C731" s="195" t="s">
        <v>1840</v>
      </c>
      <c r="D731" s="109" t="s">
        <v>1841</v>
      </c>
      <c r="E731" s="109" t="s">
        <v>1842</v>
      </c>
      <c r="F731" s="109" t="s">
        <v>1843</v>
      </c>
      <c r="G731" s="109" t="s">
        <v>1844</v>
      </c>
      <c r="H731" s="188">
        <f>4750+500</f>
        <v>5250</v>
      </c>
      <c r="I731" s="188"/>
      <c r="J731" s="188"/>
      <c r="K731" s="109" t="s">
        <v>1508</v>
      </c>
      <c r="L731" s="109" t="s">
        <v>1845</v>
      </c>
      <c r="M731" s="109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  <c r="CX731" s="110"/>
      <c r="CY731" s="110"/>
      <c r="CZ731" s="110"/>
      <c r="DA731" s="110"/>
      <c r="DB731" s="110"/>
      <c r="DC731" s="110"/>
      <c r="DD731" s="110"/>
      <c r="DE731" s="110"/>
      <c r="DF731" s="110"/>
      <c r="DG731" s="110"/>
      <c r="DH731" s="110"/>
    </row>
    <row r="732" spans="1:112" s="184" customFormat="1" ht="47.25" customHeight="1" hidden="1">
      <c r="A732" s="109"/>
      <c r="B732" s="109">
        <v>66</v>
      </c>
      <c r="C732" s="195" t="s">
        <v>1846</v>
      </c>
      <c r="D732" s="109" t="s">
        <v>1847</v>
      </c>
      <c r="E732" s="109" t="s">
        <v>1848</v>
      </c>
      <c r="F732" s="109" t="s">
        <v>1849</v>
      </c>
      <c r="G732" s="109" t="s">
        <v>1850</v>
      </c>
      <c r="H732" s="188">
        <v>2110</v>
      </c>
      <c r="I732" s="188"/>
      <c r="J732" s="188"/>
      <c r="K732" s="109" t="s">
        <v>1851</v>
      </c>
      <c r="L732" s="109" t="s">
        <v>1852</v>
      </c>
      <c r="M732" s="109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  <c r="CX732" s="110"/>
      <c r="CY732" s="110"/>
      <c r="CZ732" s="110"/>
      <c r="DA732" s="110"/>
      <c r="DB732" s="110"/>
      <c r="DC732" s="110"/>
      <c r="DD732" s="110"/>
      <c r="DE732" s="110"/>
      <c r="DF732" s="110"/>
      <c r="DG732" s="110"/>
      <c r="DH732" s="110"/>
    </row>
    <row r="733" spans="1:112" s="184" customFormat="1" ht="47.25" customHeight="1" hidden="1">
      <c r="A733" s="109"/>
      <c r="B733" s="109">
        <v>67</v>
      </c>
      <c r="C733" s="195" t="s">
        <v>1853</v>
      </c>
      <c r="D733" s="109" t="s">
        <v>1854</v>
      </c>
      <c r="E733" s="109" t="s">
        <v>1855</v>
      </c>
      <c r="F733" s="109" t="s">
        <v>1856</v>
      </c>
      <c r="G733" s="109" t="s">
        <v>1857</v>
      </c>
      <c r="H733" s="188">
        <v>1087</v>
      </c>
      <c r="I733" s="188"/>
      <c r="J733" s="188"/>
      <c r="K733" s="109" t="s">
        <v>1858</v>
      </c>
      <c r="L733" s="109" t="s">
        <v>1859</v>
      </c>
      <c r="M733" s="109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  <c r="CX733" s="110"/>
      <c r="CY733" s="110"/>
      <c r="CZ733" s="110"/>
      <c r="DA733" s="110"/>
      <c r="DB733" s="110"/>
      <c r="DC733" s="110"/>
      <c r="DD733" s="110"/>
      <c r="DE733" s="110"/>
      <c r="DF733" s="110"/>
      <c r="DG733" s="110"/>
      <c r="DH733" s="110"/>
    </row>
    <row r="734" spans="1:112" s="184" customFormat="1" ht="47.25" customHeight="1" hidden="1">
      <c r="A734" s="109"/>
      <c r="B734" s="109">
        <v>68</v>
      </c>
      <c r="C734" s="195" t="s">
        <v>1853</v>
      </c>
      <c r="D734" s="109" t="s">
        <v>1854</v>
      </c>
      <c r="E734" s="109" t="s">
        <v>1860</v>
      </c>
      <c r="F734" s="109" t="s">
        <v>1861</v>
      </c>
      <c r="G734" s="109" t="s">
        <v>1862</v>
      </c>
      <c r="H734" s="188">
        <v>445</v>
      </c>
      <c r="I734" s="188"/>
      <c r="J734" s="188"/>
      <c r="K734" s="109" t="s">
        <v>1858</v>
      </c>
      <c r="L734" s="109" t="s">
        <v>1863</v>
      </c>
      <c r="M734" s="109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  <c r="CX734" s="110"/>
      <c r="CY734" s="110"/>
      <c r="CZ734" s="110"/>
      <c r="DA734" s="110"/>
      <c r="DB734" s="110"/>
      <c r="DC734" s="110"/>
      <c r="DD734" s="110"/>
      <c r="DE734" s="110"/>
      <c r="DF734" s="110"/>
      <c r="DG734" s="110"/>
      <c r="DH734" s="110"/>
    </row>
    <row r="735" spans="1:112" s="184" customFormat="1" ht="47.25" customHeight="1" hidden="1">
      <c r="A735" s="109"/>
      <c r="B735" s="109">
        <v>69</v>
      </c>
      <c r="C735" s="194" t="s">
        <v>1864</v>
      </c>
      <c r="D735" s="192" t="s">
        <v>1865</v>
      </c>
      <c r="E735" s="192" t="s">
        <v>1866</v>
      </c>
      <c r="F735" s="192" t="s">
        <v>1867</v>
      </c>
      <c r="G735" s="109" t="s">
        <v>1868</v>
      </c>
      <c r="H735" s="188">
        <v>4449</v>
      </c>
      <c r="I735" s="188"/>
      <c r="J735" s="188"/>
      <c r="K735" s="109" t="s">
        <v>1869</v>
      </c>
      <c r="L735" s="192" t="s">
        <v>1870</v>
      </c>
      <c r="M735" s="109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  <c r="CX735" s="110"/>
      <c r="CY735" s="110"/>
      <c r="CZ735" s="110"/>
      <c r="DA735" s="110"/>
      <c r="DB735" s="110"/>
      <c r="DC735" s="110"/>
      <c r="DD735" s="110"/>
      <c r="DE735" s="110"/>
      <c r="DF735" s="110"/>
      <c r="DG735" s="110"/>
      <c r="DH735" s="110"/>
    </row>
    <row r="736" spans="1:112" s="184" customFormat="1" ht="47.25" customHeight="1" hidden="1">
      <c r="A736" s="109"/>
      <c r="B736" s="109">
        <v>70</v>
      </c>
      <c r="C736" s="194" t="s">
        <v>1871</v>
      </c>
      <c r="D736" s="192" t="s">
        <v>1872</v>
      </c>
      <c r="E736" s="192" t="s">
        <v>1873</v>
      </c>
      <c r="F736" s="192" t="s">
        <v>1874</v>
      </c>
      <c r="G736" s="109" t="s">
        <v>1487</v>
      </c>
      <c r="H736" s="188">
        <v>5000</v>
      </c>
      <c r="I736" s="188"/>
      <c r="J736" s="188"/>
      <c r="K736" s="109" t="s">
        <v>1875</v>
      </c>
      <c r="L736" s="192" t="s">
        <v>1876</v>
      </c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  <c r="CX736" s="110"/>
      <c r="CY736" s="110"/>
      <c r="CZ736" s="110"/>
      <c r="DA736" s="110"/>
      <c r="DB736" s="110"/>
      <c r="DC736" s="110"/>
      <c r="DD736" s="110"/>
      <c r="DE736" s="110"/>
      <c r="DF736" s="110"/>
      <c r="DG736" s="110"/>
      <c r="DH736" s="110"/>
    </row>
    <row r="737" spans="1:112" s="184" customFormat="1" ht="47.25" customHeight="1" hidden="1">
      <c r="A737" s="109"/>
      <c r="B737" s="109">
        <v>71</v>
      </c>
      <c r="C737" s="194" t="s">
        <v>1877</v>
      </c>
      <c r="D737" s="192" t="s">
        <v>1872</v>
      </c>
      <c r="E737" s="192" t="s">
        <v>1878</v>
      </c>
      <c r="F737" s="192" t="s">
        <v>1879</v>
      </c>
      <c r="G737" s="109" t="s">
        <v>1725</v>
      </c>
      <c r="H737" s="188">
        <v>10000</v>
      </c>
      <c r="I737" s="188"/>
      <c r="J737" s="188"/>
      <c r="K737" s="109" t="s">
        <v>1869</v>
      </c>
      <c r="L737" s="192" t="s">
        <v>1880</v>
      </c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  <c r="CX737" s="110"/>
      <c r="CY737" s="110"/>
      <c r="CZ737" s="110"/>
      <c r="DA737" s="110"/>
      <c r="DB737" s="110"/>
      <c r="DC737" s="110"/>
      <c r="DD737" s="110"/>
      <c r="DE737" s="110"/>
      <c r="DF737" s="110"/>
      <c r="DG737" s="110"/>
      <c r="DH737" s="110"/>
    </row>
    <row r="738" spans="1:112" s="184" customFormat="1" ht="47.25" customHeight="1" hidden="1">
      <c r="A738" s="109"/>
      <c r="B738" s="109">
        <v>72</v>
      </c>
      <c r="C738" s="194" t="s">
        <v>1881</v>
      </c>
      <c r="D738" s="192" t="s">
        <v>1882</v>
      </c>
      <c r="E738" s="192" t="s">
        <v>1883</v>
      </c>
      <c r="F738" s="192" t="s">
        <v>1884</v>
      </c>
      <c r="G738" s="109" t="s">
        <v>1885</v>
      </c>
      <c r="H738" s="188">
        <f>7762+4690</f>
        <v>12452</v>
      </c>
      <c r="I738" s="188"/>
      <c r="J738" s="188"/>
      <c r="K738" s="109" t="s">
        <v>1886</v>
      </c>
      <c r="L738" s="192" t="s">
        <v>1887</v>
      </c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</row>
    <row r="739" spans="1:112" s="184" customFormat="1" ht="47.25" customHeight="1" hidden="1">
      <c r="A739" s="109"/>
      <c r="B739" s="109">
        <v>73</v>
      </c>
      <c r="C739" s="195" t="s">
        <v>1888</v>
      </c>
      <c r="D739" s="109" t="s">
        <v>1889</v>
      </c>
      <c r="E739" s="109" t="s">
        <v>1890</v>
      </c>
      <c r="F739" s="109" t="s">
        <v>1891</v>
      </c>
      <c r="G739" s="109" t="s">
        <v>1892</v>
      </c>
      <c r="H739" s="188">
        <v>15000</v>
      </c>
      <c r="I739" s="188"/>
      <c r="J739" s="188"/>
      <c r="K739" s="109" t="s">
        <v>1893</v>
      </c>
      <c r="L739" s="192" t="s">
        <v>1894</v>
      </c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</row>
    <row r="740" spans="1:112" s="184" customFormat="1" ht="47.25" customHeight="1" hidden="1">
      <c r="A740" s="109"/>
      <c r="B740" s="109">
        <v>74</v>
      </c>
      <c r="C740" s="195" t="s">
        <v>1888</v>
      </c>
      <c r="D740" s="109" t="s">
        <v>1889</v>
      </c>
      <c r="E740" s="109" t="s">
        <v>1890</v>
      </c>
      <c r="F740" s="109" t="s">
        <v>1895</v>
      </c>
      <c r="G740" s="109" t="s">
        <v>1896</v>
      </c>
      <c r="H740" s="188">
        <v>13000</v>
      </c>
      <c r="I740" s="188"/>
      <c r="J740" s="188"/>
      <c r="K740" s="109" t="s">
        <v>1893</v>
      </c>
      <c r="L740" s="192" t="s">
        <v>1897</v>
      </c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</row>
    <row r="741" spans="1:112" s="184" customFormat="1" ht="47.25" customHeight="1" hidden="1">
      <c r="A741" s="109"/>
      <c r="B741" s="109">
        <v>75</v>
      </c>
      <c r="C741" s="195" t="s">
        <v>1898</v>
      </c>
      <c r="D741" s="109" t="s">
        <v>1899</v>
      </c>
      <c r="E741" s="109" t="s">
        <v>1900</v>
      </c>
      <c r="F741" s="109" t="s">
        <v>1901</v>
      </c>
      <c r="G741" s="109" t="s">
        <v>1902</v>
      </c>
      <c r="H741" s="188">
        <v>10125</v>
      </c>
      <c r="I741" s="188"/>
      <c r="J741" s="188"/>
      <c r="K741" s="109" t="s">
        <v>1903</v>
      </c>
      <c r="L741" s="109" t="s">
        <v>1904</v>
      </c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</row>
    <row r="742" spans="1:112" s="184" customFormat="1" ht="47.25" customHeight="1" hidden="1">
      <c r="A742" s="109"/>
      <c r="B742" s="109">
        <v>76</v>
      </c>
      <c r="C742" s="195" t="s">
        <v>1905</v>
      </c>
      <c r="D742" s="109" t="s">
        <v>1906</v>
      </c>
      <c r="E742" s="109" t="s">
        <v>1907</v>
      </c>
      <c r="F742" s="109" t="s">
        <v>1908</v>
      </c>
      <c r="G742" s="109" t="s">
        <v>1909</v>
      </c>
      <c r="H742" s="188">
        <f>200+3000</f>
        <v>3200</v>
      </c>
      <c r="I742" s="188"/>
      <c r="J742" s="188"/>
      <c r="K742" s="109" t="s">
        <v>1903</v>
      </c>
      <c r="L742" s="109" t="s">
        <v>1910</v>
      </c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</row>
    <row r="743" spans="1:112" s="184" customFormat="1" ht="47.25" customHeight="1" hidden="1">
      <c r="A743" s="109"/>
      <c r="B743" s="109">
        <v>77</v>
      </c>
      <c r="C743" s="104" t="s">
        <v>1911</v>
      </c>
      <c r="D743" s="16" t="s">
        <v>1912</v>
      </c>
      <c r="E743" s="16" t="s">
        <v>1913</v>
      </c>
      <c r="F743" s="16" t="s">
        <v>1914</v>
      </c>
      <c r="G743" s="16" t="s">
        <v>1915</v>
      </c>
      <c r="H743" s="111"/>
      <c r="I743" s="188"/>
      <c r="J743" s="188">
        <v>11000</v>
      </c>
      <c r="K743" s="16" t="s">
        <v>1851</v>
      </c>
      <c r="L743" s="16" t="s">
        <v>1916</v>
      </c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</row>
    <row r="744" spans="1:112" s="184" customFormat="1" ht="47.25" customHeight="1" hidden="1">
      <c r="A744" s="109"/>
      <c r="B744" s="109">
        <v>78</v>
      </c>
      <c r="C744" s="194" t="s">
        <v>1917</v>
      </c>
      <c r="D744" s="192" t="s">
        <v>1918</v>
      </c>
      <c r="E744" s="192" t="s">
        <v>1919</v>
      </c>
      <c r="F744" s="192" t="s">
        <v>1920</v>
      </c>
      <c r="G744" s="109" t="s">
        <v>1921</v>
      </c>
      <c r="H744" s="188">
        <v>10200</v>
      </c>
      <c r="I744" s="188"/>
      <c r="J744" s="188"/>
      <c r="K744" s="109" t="s">
        <v>1922</v>
      </c>
      <c r="L744" s="192" t="s">
        <v>1923</v>
      </c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  <c r="DE744" s="110"/>
      <c r="DF744" s="110"/>
      <c r="DG744" s="110"/>
      <c r="DH744" s="110"/>
    </row>
    <row r="745" spans="1:112" s="184" customFormat="1" ht="47.25" customHeight="1" hidden="1">
      <c r="A745" s="109"/>
      <c r="B745" s="109">
        <v>79</v>
      </c>
      <c r="C745" s="195" t="s">
        <v>1823</v>
      </c>
      <c r="D745" s="192" t="s">
        <v>1924</v>
      </c>
      <c r="E745" s="192" t="s">
        <v>1925</v>
      </c>
      <c r="F745" s="192" t="s">
        <v>1926</v>
      </c>
      <c r="G745" s="109" t="s">
        <v>1927</v>
      </c>
      <c r="H745" s="188">
        <v>1500</v>
      </c>
      <c r="I745" s="188"/>
      <c r="J745" s="188"/>
      <c r="K745" s="109" t="s">
        <v>1928</v>
      </c>
      <c r="L745" s="192" t="s">
        <v>1929</v>
      </c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</row>
    <row r="746" spans="1:112" s="184" customFormat="1" ht="47.25" customHeight="1" hidden="1">
      <c r="A746" s="109"/>
      <c r="B746" s="109">
        <v>80</v>
      </c>
      <c r="C746" s="194" t="s">
        <v>1930</v>
      </c>
      <c r="D746" s="192" t="s">
        <v>1931</v>
      </c>
      <c r="E746" s="192" t="s">
        <v>1932</v>
      </c>
      <c r="F746" s="192" t="s">
        <v>1933</v>
      </c>
      <c r="G746" s="109" t="s">
        <v>1934</v>
      </c>
      <c r="H746" s="188">
        <v>5000</v>
      </c>
      <c r="I746" s="188"/>
      <c r="J746" s="188"/>
      <c r="K746" s="109" t="s">
        <v>1935</v>
      </c>
      <c r="L746" s="192" t="s">
        <v>1936</v>
      </c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</row>
    <row r="747" spans="1:112" s="184" customFormat="1" ht="47.25" customHeight="1" hidden="1">
      <c r="A747" s="109"/>
      <c r="B747" s="109">
        <v>81</v>
      </c>
      <c r="C747" s="191" t="s">
        <v>1937</v>
      </c>
      <c r="D747" s="192" t="s">
        <v>1938</v>
      </c>
      <c r="E747" s="192" t="s">
        <v>1939</v>
      </c>
      <c r="F747" s="192" t="s">
        <v>1940</v>
      </c>
      <c r="G747" s="109" t="s">
        <v>1941</v>
      </c>
      <c r="H747" s="188">
        <v>17000</v>
      </c>
      <c r="I747" s="188"/>
      <c r="J747" s="188"/>
      <c r="K747" s="109" t="s">
        <v>1942</v>
      </c>
      <c r="L747" s="192" t="s">
        <v>1943</v>
      </c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</row>
    <row r="748" spans="1:112" s="184" customFormat="1" ht="47.25" customHeight="1" hidden="1">
      <c r="A748" s="109"/>
      <c r="B748" s="109">
        <v>82</v>
      </c>
      <c r="C748" s="194" t="s">
        <v>1944</v>
      </c>
      <c r="D748" s="192" t="s">
        <v>1945</v>
      </c>
      <c r="E748" s="192" t="s">
        <v>1946</v>
      </c>
      <c r="F748" s="192" t="s">
        <v>1947</v>
      </c>
      <c r="G748" s="109" t="s">
        <v>1948</v>
      </c>
      <c r="H748" s="188">
        <v>4910</v>
      </c>
      <c r="I748" s="188"/>
      <c r="J748" s="188"/>
      <c r="K748" s="109" t="s">
        <v>1949</v>
      </c>
      <c r="L748" s="192" t="s">
        <v>1950</v>
      </c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</row>
    <row r="749" spans="1:112" s="184" customFormat="1" ht="47.25" customHeight="1" hidden="1">
      <c r="A749" s="109"/>
      <c r="B749" s="109">
        <v>83</v>
      </c>
      <c r="C749" s="202" t="s">
        <v>1951</v>
      </c>
      <c r="D749" s="192" t="s">
        <v>1952</v>
      </c>
      <c r="E749" s="192" t="s">
        <v>1953</v>
      </c>
      <c r="F749" s="192" t="s">
        <v>1954</v>
      </c>
      <c r="G749" s="109" t="s">
        <v>1955</v>
      </c>
      <c r="H749" s="188">
        <v>3650</v>
      </c>
      <c r="I749" s="188"/>
      <c r="J749" s="188"/>
      <c r="K749" s="109" t="s">
        <v>1956</v>
      </c>
      <c r="L749" s="192" t="s">
        <v>1957</v>
      </c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  <c r="CX749" s="110"/>
      <c r="CY749" s="110"/>
      <c r="CZ749" s="110"/>
      <c r="DA749" s="110"/>
      <c r="DB749" s="110"/>
      <c r="DC749" s="110"/>
      <c r="DD749" s="110"/>
      <c r="DE749" s="110"/>
      <c r="DF749" s="110"/>
      <c r="DG749" s="110"/>
      <c r="DH749" s="110"/>
    </row>
    <row r="750" spans="1:112" s="184" customFormat="1" ht="47.25" customHeight="1" hidden="1">
      <c r="A750" s="109"/>
      <c r="B750" s="109">
        <v>84</v>
      </c>
      <c r="C750" s="202" t="s">
        <v>1958</v>
      </c>
      <c r="D750" s="196" t="s">
        <v>1959</v>
      </c>
      <c r="E750" s="204" t="s">
        <v>1960</v>
      </c>
      <c r="F750" s="196" t="s">
        <v>1961</v>
      </c>
      <c r="G750" s="109" t="s">
        <v>1962</v>
      </c>
      <c r="H750" s="188">
        <v>13200</v>
      </c>
      <c r="I750" s="188"/>
      <c r="J750" s="188"/>
      <c r="K750" s="109" t="s">
        <v>1963</v>
      </c>
      <c r="L750" s="204" t="s">
        <v>1964</v>
      </c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  <c r="CX750" s="110"/>
      <c r="CY750" s="110"/>
      <c r="CZ750" s="110"/>
      <c r="DA750" s="110"/>
      <c r="DB750" s="110"/>
      <c r="DC750" s="110"/>
      <c r="DD750" s="110"/>
      <c r="DE750" s="110"/>
      <c r="DF750" s="110"/>
      <c r="DG750" s="110"/>
      <c r="DH750" s="110"/>
    </row>
    <row r="751" spans="1:112" s="184" customFormat="1" ht="47.25" customHeight="1" hidden="1">
      <c r="A751" s="109"/>
      <c r="B751" s="109">
        <v>85</v>
      </c>
      <c r="C751" s="202" t="s">
        <v>1965</v>
      </c>
      <c r="D751" s="192" t="s">
        <v>1966</v>
      </c>
      <c r="E751" s="192" t="s">
        <v>1967</v>
      </c>
      <c r="F751" s="192" t="s">
        <v>1968</v>
      </c>
      <c r="G751" s="109" t="s">
        <v>1969</v>
      </c>
      <c r="H751" s="188">
        <v>7200</v>
      </c>
      <c r="I751" s="188"/>
      <c r="J751" s="188"/>
      <c r="K751" s="203">
        <v>42951</v>
      </c>
      <c r="L751" s="205" t="s">
        <v>1970</v>
      </c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  <c r="CX751" s="110"/>
      <c r="CY751" s="110"/>
      <c r="CZ751" s="110"/>
      <c r="DA751" s="110"/>
      <c r="DB751" s="110"/>
      <c r="DC751" s="110"/>
      <c r="DD751" s="110"/>
      <c r="DE751" s="110"/>
      <c r="DF751" s="110"/>
      <c r="DG751" s="110"/>
      <c r="DH751" s="110"/>
    </row>
    <row r="752" spans="1:112" s="184" customFormat="1" ht="47.25" customHeight="1" hidden="1">
      <c r="A752" s="109"/>
      <c r="B752" s="109">
        <v>86</v>
      </c>
      <c r="C752" s="206" t="s">
        <v>1971</v>
      </c>
      <c r="D752" s="205" t="s">
        <v>1972</v>
      </c>
      <c r="E752" s="205" t="s">
        <v>1973</v>
      </c>
      <c r="F752" s="205" t="s">
        <v>1974</v>
      </c>
      <c r="G752" s="131" t="s">
        <v>1536</v>
      </c>
      <c r="H752" s="207">
        <v>5000</v>
      </c>
      <c r="I752" s="207"/>
      <c r="J752" s="207"/>
      <c r="K752" s="132">
        <v>42965</v>
      </c>
      <c r="L752" s="205" t="s">
        <v>1975</v>
      </c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  <c r="CX752" s="110"/>
      <c r="CY752" s="110"/>
      <c r="CZ752" s="110"/>
      <c r="DA752" s="110"/>
      <c r="DB752" s="110"/>
      <c r="DC752" s="110"/>
      <c r="DD752" s="110"/>
      <c r="DE752" s="110"/>
      <c r="DF752" s="110"/>
      <c r="DG752" s="110"/>
      <c r="DH752" s="110"/>
    </row>
    <row r="753" spans="1:112" s="184" customFormat="1" ht="47.25" customHeight="1" hidden="1">
      <c r="A753" s="109"/>
      <c r="B753" s="109">
        <v>87</v>
      </c>
      <c r="C753" s="194" t="s">
        <v>1976</v>
      </c>
      <c r="D753" s="192" t="s">
        <v>1977</v>
      </c>
      <c r="E753" s="192" t="s">
        <v>1978</v>
      </c>
      <c r="F753" s="192" t="s">
        <v>1979</v>
      </c>
      <c r="G753" s="109" t="s">
        <v>1980</v>
      </c>
      <c r="H753" s="188">
        <v>10450</v>
      </c>
      <c r="I753" s="188"/>
      <c r="J753" s="188"/>
      <c r="K753" s="188" t="s">
        <v>1981</v>
      </c>
      <c r="L753" s="192" t="s">
        <v>1982</v>
      </c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  <c r="CX753" s="110"/>
      <c r="CY753" s="110"/>
      <c r="CZ753" s="110"/>
      <c r="DA753" s="110"/>
      <c r="DB753" s="110"/>
      <c r="DC753" s="110"/>
      <c r="DD753" s="110"/>
      <c r="DE753" s="110"/>
      <c r="DF753" s="110"/>
      <c r="DG753" s="110"/>
      <c r="DH753" s="110"/>
    </row>
    <row r="754" spans="1:112" s="184" customFormat="1" ht="47.25" customHeight="1" hidden="1">
      <c r="A754" s="109"/>
      <c r="B754" s="109">
        <v>88</v>
      </c>
      <c r="C754" s="194" t="s">
        <v>1983</v>
      </c>
      <c r="D754" s="192" t="s">
        <v>1977</v>
      </c>
      <c r="E754" s="192" t="s">
        <v>1984</v>
      </c>
      <c r="F754" s="192" t="s">
        <v>1985</v>
      </c>
      <c r="G754" s="109" t="s">
        <v>1986</v>
      </c>
      <c r="H754" s="188">
        <v>200</v>
      </c>
      <c r="I754" s="188"/>
      <c r="J754" s="188"/>
      <c r="K754" s="188" t="s">
        <v>1987</v>
      </c>
      <c r="L754" s="192" t="s">
        <v>1988</v>
      </c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  <c r="CX754" s="110"/>
      <c r="CY754" s="110"/>
      <c r="CZ754" s="110"/>
      <c r="DA754" s="110"/>
      <c r="DB754" s="110"/>
      <c r="DC754" s="110"/>
      <c r="DD754" s="110"/>
      <c r="DE754" s="110"/>
      <c r="DF754" s="110"/>
      <c r="DG754" s="110"/>
      <c r="DH754" s="110"/>
    </row>
    <row r="755" spans="1:112" s="184" customFormat="1" ht="47.25" customHeight="1" hidden="1">
      <c r="A755" s="109"/>
      <c r="B755" s="109">
        <v>89</v>
      </c>
      <c r="C755" s="194" t="s">
        <v>1983</v>
      </c>
      <c r="D755" s="192" t="s">
        <v>1977</v>
      </c>
      <c r="E755" s="192" t="s">
        <v>1989</v>
      </c>
      <c r="F755" s="192" t="s">
        <v>1990</v>
      </c>
      <c r="G755" s="109" t="s">
        <v>1991</v>
      </c>
      <c r="H755" s="188">
        <f>200+4200</f>
        <v>4400</v>
      </c>
      <c r="I755" s="188"/>
      <c r="J755" s="188"/>
      <c r="K755" s="188" t="s">
        <v>1992</v>
      </c>
      <c r="L755" s="192" t="s">
        <v>1993</v>
      </c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  <c r="CX755" s="110"/>
      <c r="CY755" s="110"/>
      <c r="CZ755" s="110"/>
      <c r="DA755" s="110"/>
      <c r="DB755" s="110"/>
      <c r="DC755" s="110"/>
      <c r="DD755" s="110"/>
      <c r="DE755" s="110"/>
      <c r="DF755" s="110"/>
      <c r="DG755" s="110"/>
      <c r="DH755" s="110"/>
    </row>
    <row r="756" spans="1:112" s="184" customFormat="1" ht="47.25" customHeight="1" hidden="1">
      <c r="A756" s="109"/>
      <c r="B756" s="109">
        <v>90</v>
      </c>
      <c r="C756" s="194" t="s">
        <v>1994</v>
      </c>
      <c r="D756" s="192" t="s">
        <v>1995</v>
      </c>
      <c r="E756" s="192" t="s">
        <v>1996</v>
      </c>
      <c r="F756" s="192" t="s">
        <v>1997</v>
      </c>
      <c r="G756" s="109" t="s">
        <v>1998</v>
      </c>
      <c r="H756" s="188">
        <v>4125</v>
      </c>
      <c r="I756" s="188"/>
      <c r="J756" s="188"/>
      <c r="K756" s="188" t="s">
        <v>1999</v>
      </c>
      <c r="L756" s="192" t="s">
        <v>2000</v>
      </c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  <c r="CX756" s="110"/>
      <c r="CY756" s="110"/>
      <c r="CZ756" s="110"/>
      <c r="DA756" s="110"/>
      <c r="DB756" s="110"/>
      <c r="DC756" s="110"/>
      <c r="DD756" s="110"/>
      <c r="DE756" s="110"/>
      <c r="DF756" s="110"/>
      <c r="DG756" s="110"/>
      <c r="DH756" s="110"/>
    </row>
    <row r="757" spans="1:112" s="184" customFormat="1" ht="47.25" customHeight="1" hidden="1">
      <c r="A757" s="109"/>
      <c r="B757" s="109">
        <v>91</v>
      </c>
      <c r="C757" s="194" t="s">
        <v>2001</v>
      </c>
      <c r="D757" s="192" t="s">
        <v>2002</v>
      </c>
      <c r="E757" s="192" t="s">
        <v>2003</v>
      </c>
      <c r="F757" s="192" t="s">
        <v>2004</v>
      </c>
      <c r="G757" s="109" t="s">
        <v>2005</v>
      </c>
      <c r="H757" s="188">
        <v>4628</v>
      </c>
      <c r="I757" s="188"/>
      <c r="J757" s="188"/>
      <c r="K757" s="188" t="s">
        <v>1999</v>
      </c>
      <c r="L757" s="192" t="s">
        <v>2006</v>
      </c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  <c r="CX757" s="110"/>
      <c r="CY757" s="110"/>
      <c r="CZ757" s="110"/>
      <c r="DA757" s="110"/>
      <c r="DB757" s="110"/>
      <c r="DC757" s="110"/>
      <c r="DD757" s="110"/>
      <c r="DE757" s="110"/>
      <c r="DF757" s="110"/>
      <c r="DG757" s="110"/>
      <c r="DH757" s="110"/>
    </row>
    <row r="758" spans="1:112" s="184" customFormat="1" ht="47.25" customHeight="1" hidden="1">
      <c r="A758" s="109"/>
      <c r="B758" s="109">
        <v>92</v>
      </c>
      <c r="C758" s="194" t="s">
        <v>2007</v>
      </c>
      <c r="D758" s="192" t="s">
        <v>2002</v>
      </c>
      <c r="E758" s="192" t="s">
        <v>2008</v>
      </c>
      <c r="F758" s="192" t="s">
        <v>2009</v>
      </c>
      <c r="G758" s="109" t="s">
        <v>1487</v>
      </c>
      <c r="H758" s="188">
        <v>5000</v>
      </c>
      <c r="I758" s="188"/>
      <c r="J758" s="188"/>
      <c r="K758" s="188" t="s">
        <v>1999</v>
      </c>
      <c r="L758" s="192" t="s">
        <v>2010</v>
      </c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  <c r="CX758" s="110"/>
      <c r="CY758" s="110"/>
      <c r="CZ758" s="110"/>
      <c r="DA758" s="110"/>
      <c r="DB758" s="110"/>
      <c r="DC758" s="110"/>
      <c r="DD758" s="110"/>
      <c r="DE758" s="110"/>
      <c r="DF758" s="110"/>
      <c r="DG758" s="110"/>
      <c r="DH758" s="110"/>
    </row>
    <row r="759" spans="1:112" s="184" customFormat="1" ht="47.25" customHeight="1" hidden="1">
      <c r="A759" s="109"/>
      <c r="B759" s="109">
        <v>93</v>
      </c>
      <c r="C759" s="194" t="s">
        <v>2011</v>
      </c>
      <c r="D759" s="192" t="s">
        <v>2002</v>
      </c>
      <c r="E759" s="192" t="s">
        <v>2012</v>
      </c>
      <c r="F759" s="192" t="s">
        <v>2013</v>
      </c>
      <c r="G759" s="109" t="s">
        <v>1597</v>
      </c>
      <c r="H759" s="188">
        <v>200</v>
      </c>
      <c r="I759" s="188"/>
      <c r="J759" s="188"/>
      <c r="K759" s="188" t="s">
        <v>1999</v>
      </c>
      <c r="L759" s="192" t="s">
        <v>2014</v>
      </c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  <c r="CX759" s="110"/>
      <c r="CY759" s="110"/>
      <c r="CZ759" s="110"/>
      <c r="DA759" s="110"/>
      <c r="DB759" s="110"/>
      <c r="DC759" s="110"/>
      <c r="DD759" s="110"/>
      <c r="DE759" s="110"/>
      <c r="DF759" s="110"/>
      <c r="DG759" s="110"/>
      <c r="DH759" s="110"/>
    </row>
    <row r="760" spans="1:112" s="184" customFormat="1" ht="47.25" customHeight="1" hidden="1">
      <c r="A760" s="109"/>
      <c r="B760" s="109">
        <v>94</v>
      </c>
      <c r="C760" s="194" t="s">
        <v>2015</v>
      </c>
      <c r="D760" s="192" t="s">
        <v>2016</v>
      </c>
      <c r="E760" s="192" t="s">
        <v>2017</v>
      </c>
      <c r="F760" s="192" t="s">
        <v>2018</v>
      </c>
      <c r="G760" s="109" t="s">
        <v>2019</v>
      </c>
      <c r="H760" s="188">
        <f>200+5000</f>
        <v>5200</v>
      </c>
      <c r="I760" s="188"/>
      <c r="J760" s="188"/>
      <c r="K760" s="188" t="s">
        <v>1999</v>
      </c>
      <c r="L760" s="192" t="s">
        <v>2020</v>
      </c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  <c r="CX760" s="110"/>
      <c r="CY760" s="110"/>
      <c r="CZ760" s="110"/>
      <c r="DA760" s="110"/>
      <c r="DB760" s="110"/>
      <c r="DC760" s="110"/>
      <c r="DD760" s="110"/>
      <c r="DE760" s="110"/>
      <c r="DF760" s="110"/>
      <c r="DG760" s="110"/>
      <c r="DH760" s="110"/>
    </row>
    <row r="761" spans="1:112" s="184" customFormat="1" ht="47.25" customHeight="1" hidden="1">
      <c r="A761" s="109"/>
      <c r="B761" s="109">
        <v>95</v>
      </c>
      <c r="C761" s="195" t="s">
        <v>2021</v>
      </c>
      <c r="D761" s="109" t="s">
        <v>2022</v>
      </c>
      <c r="E761" s="109" t="s">
        <v>2023</v>
      </c>
      <c r="F761" s="109" t="s">
        <v>2024</v>
      </c>
      <c r="G761" s="109" t="s">
        <v>2025</v>
      </c>
      <c r="H761" s="188">
        <v>200</v>
      </c>
      <c r="I761" s="188"/>
      <c r="J761" s="188"/>
      <c r="K761" s="188" t="s">
        <v>1942</v>
      </c>
      <c r="L761" s="109" t="s">
        <v>2026</v>
      </c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  <c r="CX761" s="110"/>
      <c r="CY761" s="110"/>
      <c r="CZ761" s="110"/>
      <c r="DA761" s="110"/>
      <c r="DB761" s="110"/>
      <c r="DC761" s="110"/>
      <c r="DD761" s="110"/>
      <c r="DE761" s="110"/>
      <c r="DF761" s="110"/>
      <c r="DG761" s="110"/>
      <c r="DH761" s="110"/>
    </row>
    <row r="762" spans="1:112" s="184" customFormat="1" ht="47.25" customHeight="1" hidden="1">
      <c r="A762" s="109"/>
      <c r="B762" s="109">
        <v>96</v>
      </c>
      <c r="C762" s="195" t="s">
        <v>2027</v>
      </c>
      <c r="D762" s="109" t="s">
        <v>2028</v>
      </c>
      <c r="E762" s="109" t="s">
        <v>2029</v>
      </c>
      <c r="F762" s="109" t="s">
        <v>2030</v>
      </c>
      <c r="G762" s="109" t="s">
        <v>2031</v>
      </c>
      <c r="H762" s="188">
        <v>5200</v>
      </c>
      <c r="I762" s="188"/>
      <c r="J762" s="188"/>
      <c r="K762" s="188" t="s">
        <v>1942</v>
      </c>
      <c r="L762" s="109" t="s">
        <v>2032</v>
      </c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  <c r="CX762" s="110"/>
      <c r="CY762" s="110"/>
      <c r="CZ762" s="110"/>
      <c r="DA762" s="110"/>
      <c r="DB762" s="110"/>
      <c r="DC762" s="110"/>
      <c r="DD762" s="110"/>
      <c r="DE762" s="110"/>
      <c r="DF762" s="110"/>
      <c r="DG762" s="110"/>
      <c r="DH762" s="110"/>
    </row>
    <row r="763" spans="1:112" s="184" customFormat="1" ht="47.25" customHeight="1" hidden="1">
      <c r="A763" s="109"/>
      <c r="B763" s="109">
        <v>97</v>
      </c>
      <c r="C763" s="195" t="s">
        <v>2033</v>
      </c>
      <c r="D763" s="109" t="s">
        <v>2034</v>
      </c>
      <c r="E763" s="109" t="s">
        <v>2035</v>
      </c>
      <c r="F763" s="109" t="s">
        <v>2036</v>
      </c>
      <c r="G763" s="109" t="s">
        <v>2037</v>
      </c>
      <c r="H763" s="188">
        <v>200</v>
      </c>
      <c r="I763" s="188"/>
      <c r="J763" s="188"/>
      <c r="K763" s="188" t="s">
        <v>2038</v>
      </c>
      <c r="L763" s="109" t="s">
        <v>2039</v>
      </c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  <c r="DE763" s="110"/>
      <c r="DF763" s="110"/>
      <c r="DG763" s="110"/>
      <c r="DH763" s="110"/>
    </row>
    <row r="764" spans="1:112" s="184" customFormat="1" ht="47.25" customHeight="1" hidden="1">
      <c r="A764" s="109"/>
      <c r="B764" s="109">
        <v>98</v>
      </c>
      <c r="C764" s="195" t="s">
        <v>2040</v>
      </c>
      <c r="D764" s="109" t="s">
        <v>2041</v>
      </c>
      <c r="E764" s="109" t="s">
        <v>2042</v>
      </c>
      <c r="F764" s="109" t="s">
        <v>2043</v>
      </c>
      <c r="G764" s="109" t="s">
        <v>2044</v>
      </c>
      <c r="H764" s="188">
        <v>3500</v>
      </c>
      <c r="I764" s="188"/>
      <c r="J764" s="188"/>
      <c r="K764" s="188" t="s">
        <v>2038</v>
      </c>
      <c r="L764" s="109" t="s">
        <v>2045</v>
      </c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  <c r="CX764" s="110"/>
      <c r="CY764" s="110"/>
      <c r="CZ764" s="110"/>
      <c r="DA764" s="110"/>
      <c r="DB764" s="110"/>
      <c r="DC764" s="110"/>
      <c r="DD764" s="110"/>
      <c r="DE764" s="110"/>
      <c r="DF764" s="110"/>
      <c r="DG764" s="110"/>
      <c r="DH764" s="110"/>
    </row>
    <row r="765" spans="1:112" s="184" customFormat="1" ht="47.25" customHeight="1" hidden="1">
      <c r="A765" s="131"/>
      <c r="B765" s="109">
        <v>99</v>
      </c>
      <c r="C765" s="195" t="s">
        <v>2046</v>
      </c>
      <c r="D765" s="109" t="s">
        <v>2047</v>
      </c>
      <c r="E765" s="109" t="s">
        <v>2048</v>
      </c>
      <c r="F765" s="109" t="s">
        <v>2049</v>
      </c>
      <c r="G765" s="109" t="s">
        <v>2050</v>
      </c>
      <c r="H765" s="188">
        <v>30820</v>
      </c>
      <c r="I765" s="188"/>
      <c r="J765" s="188"/>
      <c r="K765" s="188" t="s">
        <v>1660</v>
      </c>
      <c r="L765" s="109" t="s">
        <v>2051</v>
      </c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  <c r="CX765" s="110"/>
      <c r="CY765" s="110"/>
      <c r="CZ765" s="110"/>
      <c r="DA765" s="110"/>
      <c r="DB765" s="110"/>
      <c r="DC765" s="110"/>
      <c r="DD765" s="110"/>
      <c r="DE765" s="110"/>
      <c r="DF765" s="110"/>
      <c r="DG765" s="110"/>
      <c r="DH765" s="110"/>
    </row>
    <row r="766" spans="1:112" s="184" customFormat="1" ht="47.25" customHeight="1" hidden="1">
      <c r="A766" s="109"/>
      <c r="B766" s="109">
        <v>100</v>
      </c>
      <c r="C766" s="195" t="s">
        <v>2052</v>
      </c>
      <c r="D766" s="109" t="s">
        <v>2053</v>
      </c>
      <c r="E766" s="109" t="s">
        <v>2054</v>
      </c>
      <c r="F766" s="109" t="s">
        <v>2055</v>
      </c>
      <c r="G766" s="109" t="s">
        <v>2056</v>
      </c>
      <c r="H766" s="188">
        <v>29400</v>
      </c>
      <c r="I766" s="188"/>
      <c r="J766" s="188"/>
      <c r="K766" s="188" t="s">
        <v>2057</v>
      </c>
      <c r="L766" s="109" t="s">
        <v>2058</v>
      </c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  <c r="CX766" s="110"/>
      <c r="CY766" s="110"/>
      <c r="CZ766" s="110"/>
      <c r="DA766" s="110"/>
      <c r="DB766" s="110"/>
      <c r="DC766" s="110"/>
      <c r="DD766" s="110"/>
      <c r="DE766" s="110"/>
      <c r="DF766" s="110"/>
      <c r="DG766" s="110"/>
      <c r="DH766" s="110"/>
    </row>
    <row r="767" spans="1:112" s="184" customFormat="1" ht="47.25" customHeight="1" hidden="1">
      <c r="A767" s="131"/>
      <c r="B767" s="109">
        <v>101</v>
      </c>
      <c r="C767" s="195" t="s">
        <v>2059</v>
      </c>
      <c r="D767" s="109" t="s">
        <v>2060</v>
      </c>
      <c r="E767" s="109" t="s">
        <v>2061</v>
      </c>
      <c r="F767" s="109" t="s">
        <v>2062</v>
      </c>
      <c r="G767" s="109" t="s">
        <v>2063</v>
      </c>
      <c r="H767" s="188">
        <v>5200</v>
      </c>
      <c r="I767" s="188"/>
      <c r="J767" s="188"/>
      <c r="K767" s="188" t="s">
        <v>2057</v>
      </c>
      <c r="L767" s="109" t="s">
        <v>2064</v>
      </c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  <c r="CX767" s="110"/>
      <c r="CY767" s="110"/>
      <c r="CZ767" s="110"/>
      <c r="DA767" s="110"/>
      <c r="DB767" s="110"/>
      <c r="DC767" s="110"/>
      <c r="DD767" s="110"/>
      <c r="DE767" s="110"/>
      <c r="DF767" s="110"/>
      <c r="DG767" s="110"/>
      <c r="DH767" s="110"/>
    </row>
    <row r="768" spans="1:112" s="184" customFormat="1" ht="47.25" customHeight="1" hidden="1">
      <c r="A768" s="208"/>
      <c r="B768" s="109">
        <v>102</v>
      </c>
      <c r="C768" s="195" t="s">
        <v>2065</v>
      </c>
      <c r="D768" s="109" t="s">
        <v>2060</v>
      </c>
      <c r="E768" s="109" t="s">
        <v>2066</v>
      </c>
      <c r="F768" s="109" t="s">
        <v>2067</v>
      </c>
      <c r="G768" s="109" t="s">
        <v>2068</v>
      </c>
      <c r="H768" s="188">
        <v>8000</v>
      </c>
      <c r="I768" s="188"/>
      <c r="J768" s="188"/>
      <c r="K768" s="188" t="s">
        <v>2057</v>
      </c>
      <c r="L768" s="109" t="s">
        <v>2069</v>
      </c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  <c r="CQ768" s="110"/>
      <c r="CR768" s="110"/>
      <c r="CS768" s="110"/>
      <c r="CT768" s="110"/>
      <c r="CU768" s="110"/>
      <c r="CV768" s="110"/>
      <c r="CW768" s="110"/>
      <c r="CX768" s="110"/>
      <c r="CY768" s="110"/>
      <c r="CZ768" s="110"/>
      <c r="DA768" s="110"/>
      <c r="DB768" s="110"/>
      <c r="DC768" s="110"/>
      <c r="DD768" s="110"/>
      <c r="DE768" s="110"/>
      <c r="DF768" s="110"/>
      <c r="DG768" s="110"/>
      <c r="DH768" s="110"/>
    </row>
    <row r="769" spans="1:112" s="184" customFormat="1" ht="47.25" customHeight="1" hidden="1">
      <c r="A769" s="208"/>
      <c r="B769" s="109">
        <v>103</v>
      </c>
      <c r="C769" s="195" t="s">
        <v>2070</v>
      </c>
      <c r="D769" s="109" t="s">
        <v>2071</v>
      </c>
      <c r="E769" s="109" t="s">
        <v>2072</v>
      </c>
      <c r="F769" s="109" t="s">
        <v>2073</v>
      </c>
      <c r="G769" s="109" t="s">
        <v>2074</v>
      </c>
      <c r="H769" s="188">
        <v>23400</v>
      </c>
      <c r="I769" s="188"/>
      <c r="J769" s="188"/>
      <c r="K769" s="188" t="s">
        <v>2057</v>
      </c>
      <c r="L769" s="109" t="s">
        <v>2075</v>
      </c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  <c r="CX769" s="110"/>
      <c r="CY769" s="110"/>
      <c r="CZ769" s="110"/>
      <c r="DA769" s="110"/>
      <c r="DB769" s="110"/>
      <c r="DC769" s="110"/>
      <c r="DD769" s="110"/>
      <c r="DE769" s="110"/>
      <c r="DF769" s="110"/>
      <c r="DG769" s="110"/>
      <c r="DH769" s="110"/>
    </row>
    <row r="770" spans="1:112" s="184" customFormat="1" ht="47.25" customHeight="1" hidden="1">
      <c r="A770" s="208"/>
      <c r="B770" s="109">
        <v>104</v>
      </c>
      <c r="C770" s="195" t="s">
        <v>2076</v>
      </c>
      <c r="D770" s="109" t="s">
        <v>2047</v>
      </c>
      <c r="E770" s="109" t="s">
        <v>2077</v>
      </c>
      <c r="F770" s="109" t="s">
        <v>2078</v>
      </c>
      <c r="G770" s="109" t="s">
        <v>2079</v>
      </c>
      <c r="H770" s="188">
        <v>250985</v>
      </c>
      <c r="I770" s="188"/>
      <c r="J770" s="188"/>
      <c r="K770" s="188" t="s">
        <v>2080</v>
      </c>
      <c r="L770" s="109" t="s">
        <v>2081</v>
      </c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  <c r="CX770" s="110"/>
      <c r="CY770" s="110"/>
      <c r="CZ770" s="110"/>
      <c r="DA770" s="110"/>
      <c r="DB770" s="110"/>
      <c r="DC770" s="110"/>
      <c r="DD770" s="110"/>
      <c r="DE770" s="110"/>
      <c r="DF770" s="110"/>
      <c r="DG770" s="110"/>
      <c r="DH770" s="110"/>
    </row>
    <row r="771" spans="1:112" s="184" customFormat="1" ht="47.25" customHeight="1" hidden="1">
      <c r="A771" s="208"/>
      <c r="B771" s="109">
        <v>105</v>
      </c>
      <c r="C771" s="195" t="s">
        <v>2082</v>
      </c>
      <c r="D771" s="109" t="s">
        <v>2041</v>
      </c>
      <c r="E771" s="109" t="s">
        <v>2083</v>
      </c>
      <c r="F771" s="109" t="s">
        <v>2084</v>
      </c>
      <c r="G771" s="109" t="s">
        <v>2085</v>
      </c>
      <c r="H771" s="188">
        <v>300</v>
      </c>
      <c r="I771" s="188"/>
      <c r="J771" s="188"/>
      <c r="K771" s="188" t="s">
        <v>2086</v>
      </c>
      <c r="L771" s="109" t="s">
        <v>2087</v>
      </c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  <c r="DE771" s="110"/>
      <c r="DF771" s="110"/>
      <c r="DG771" s="110"/>
      <c r="DH771" s="110"/>
    </row>
    <row r="772" spans="1:112" s="184" customFormat="1" ht="47.25" customHeight="1" hidden="1">
      <c r="A772" s="208"/>
      <c r="B772" s="109">
        <v>106</v>
      </c>
      <c r="C772" s="195" t="s">
        <v>2088</v>
      </c>
      <c r="D772" s="109" t="s">
        <v>2089</v>
      </c>
      <c r="E772" s="109" t="s">
        <v>2090</v>
      </c>
      <c r="F772" s="109" t="s">
        <v>2091</v>
      </c>
      <c r="G772" s="109" t="s">
        <v>2092</v>
      </c>
      <c r="H772" s="188">
        <v>200</v>
      </c>
      <c r="I772" s="188"/>
      <c r="J772" s="188"/>
      <c r="K772" s="188" t="s">
        <v>2093</v>
      </c>
      <c r="L772" s="109" t="s">
        <v>2094</v>
      </c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  <c r="CX772" s="110"/>
      <c r="CY772" s="110"/>
      <c r="CZ772" s="110"/>
      <c r="DA772" s="110"/>
      <c r="DB772" s="110"/>
      <c r="DC772" s="110"/>
      <c r="DD772" s="110"/>
      <c r="DE772" s="110"/>
      <c r="DF772" s="110"/>
      <c r="DG772" s="110"/>
      <c r="DH772" s="110"/>
    </row>
    <row r="773" spans="1:112" s="184" customFormat="1" ht="47.25" customHeight="1" hidden="1">
      <c r="A773" s="208"/>
      <c r="B773" s="109">
        <v>107</v>
      </c>
      <c r="C773" s="195" t="s">
        <v>2095</v>
      </c>
      <c r="D773" s="109" t="s">
        <v>2041</v>
      </c>
      <c r="E773" s="109" t="s">
        <v>2096</v>
      </c>
      <c r="F773" s="109" t="s">
        <v>2097</v>
      </c>
      <c r="G773" s="109" t="s">
        <v>2092</v>
      </c>
      <c r="H773" s="188">
        <v>200</v>
      </c>
      <c r="I773" s="188"/>
      <c r="J773" s="188"/>
      <c r="K773" s="188" t="s">
        <v>2093</v>
      </c>
      <c r="L773" s="109" t="s">
        <v>2098</v>
      </c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  <c r="CX773" s="110"/>
      <c r="CY773" s="110"/>
      <c r="CZ773" s="110"/>
      <c r="DA773" s="110"/>
      <c r="DB773" s="110"/>
      <c r="DC773" s="110"/>
      <c r="DD773" s="110"/>
      <c r="DE773" s="110"/>
      <c r="DF773" s="110"/>
      <c r="DG773" s="110"/>
      <c r="DH773" s="110"/>
    </row>
    <row r="774" spans="1:112" s="184" customFormat="1" ht="47.25" customHeight="1" hidden="1">
      <c r="A774" s="208"/>
      <c r="B774" s="109">
        <v>108</v>
      </c>
      <c r="C774" s="195" t="s">
        <v>2040</v>
      </c>
      <c r="D774" s="109" t="s">
        <v>2041</v>
      </c>
      <c r="E774" s="109" t="s">
        <v>2042</v>
      </c>
      <c r="F774" s="109" t="s">
        <v>2099</v>
      </c>
      <c r="G774" s="109" t="s">
        <v>2100</v>
      </c>
      <c r="H774" s="188">
        <v>20000</v>
      </c>
      <c r="I774" s="188"/>
      <c r="J774" s="188"/>
      <c r="K774" s="188" t="s">
        <v>2101</v>
      </c>
      <c r="L774" s="109" t="s">
        <v>2102</v>
      </c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  <c r="CX774" s="110"/>
      <c r="CY774" s="110"/>
      <c r="CZ774" s="110"/>
      <c r="DA774" s="110"/>
      <c r="DB774" s="110"/>
      <c r="DC774" s="110"/>
      <c r="DD774" s="110"/>
      <c r="DE774" s="110"/>
      <c r="DF774" s="110"/>
      <c r="DG774" s="110"/>
      <c r="DH774" s="110"/>
    </row>
    <row r="775" spans="1:112" s="184" customFormat="1" ht="47.25" customHeight="1" hidden="1">
      <c r="A775" s="208"/>
      <c r="B775" s="109">
        <v>109</v>
      </c>
      <c r="C775" s="195" t="s">
        <v>2040</v>
      </c>
      <c r="D775" s="109" t="s">
        <v>2041</v>
      </c>
      <c r="E775" s="109" t="s">
        <v>2042</v>
      </c>
      <c r="F775" s="109" t="s">
        <v>2103</v>
      </c>
      <c r="G775" s="109" t="s">
        <v>2104</v>
      </c>
      <c r="H775" s="188">
        <v>50000</v>
      </c>
      <c r="I775" s="188"/>
      <c r="J775" s="188"/>
      <c r="K775" s="188" t="s">
        <v>2101</v>
      </c>
      <c r="L775" s="109" t="s">
        <v>2105</v>
      </c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0"/>
      <c r="DF775" s="110"/>
      <c r="DG775" s="110"/>
      <c r="DH775" s="110"/>
    </row>
    <row r="776" spans="1:112" s="184" customFormat="1" ht="47.25" customHeight="1" hidden="1">
      <c r="A776" s="208"/>
      <c r="B776" s="109">
        <v>110</v>
      </c>
      <c r="C776" s="195" t="s">
        <v>2106</v>
      </c>
      <c r="D776" s="109" t="s">
        <v>2107</v>
      </c>
      <c r="E776" s="109" t="s">
        <v>2108</v>
      </c>
      <c r="F776" s="109" t="s">
        <v>2109</v>
      </c>
      <c r="G776" s="109" t="s">
        <v>2110</v>
      </c>
      <c r="H776" s="188">
        <v>7000</v>
      </c>
      <c r="I776" s="188"/>
      <c r="J776" s="188"/>
      <c r="K776" s="188" t="s">
        <v>1747</v>
      </c>
      <c r="L776" s="109" t="s">
        <v>2111</v>
      </c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  <c r="CX776" s="110"/>
      <c r="CY776" s="110"/>
      <c r="CZ776" s="110"/>
      <c r="DA776" s="110"/>
      <c r="DB776" s="110"/>
      <c r="DC776" s="110"/>
      <c r="DD776" s="110"/>
      <c r="DE776" s="110"/>
      <c r="DF776" s="110"/>
      <c r="DG776" s="110"/>
      <c r="DH776" s="110"/>
    </row>
    <row r="777" spans="1:112" s="184" customFormat="1" ht="47.25" customHeight="1" hidden="1">
      <c r="A777" s="208"/>
      <c r="B777" s="109">
        <v>111</v>
      </c>
      <c r="C777" s="206" t="s">
        <v>2112</v>
      </c>
      <c r="D777" s="205" t="s">
        <v>2113</v>
      </c>
      <c r="E777" s="205" t="s">
        <v>2114</v>
      </c>
      <c r="F777" s="205" t="s">
        <v>2115</v>
      </c>
      <c r="G777" s="131" t="s">
        <v>2025</v>
      </c>
      <c r="H777" s="207">
        <v>200</v>
      </c>
      <c r="I777" s="207"/>
      <c r="J777" s="207"/>
      <c r="K777" s="132" t="s">
        <v>2116</v>
      </c>
      <c r="L777" s="132" t="s">
        <v>2117</v>
      </c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  <c r="CX777" s="110"/>
      <c r="CY777" s="110"/>
      <c r="CZ777" s="110"/>
      <c r="DA777" s="110"/>
      <c r="DB777" s="110"/>
      <c r="DC777" s="110"/>
      <c r="DD777" s="110"/>
      <c r="DE777" s="110"/>
      <c r="DF777" s="110"/>
      <c r="DG777" s="110"/>
      <c r="DH777" s="110"/>
    </row>
    <row r="778" spans="1:112" s="184" customFormat="1" ht="47.25" customHeight="1" hidden="1">
      <c r="A778" s="208"/>
      <c r="B778" s="109">
        <v>112</v>
      </c>
      <c r="C778" s="206" t="s">
        <v>2118</v>
      </c>
      <c r="D778" s="205" t="s">
        <v>2113</v>
      </c>
      <c r="E778" s="205" t="s">
        <v>2119</v>
      </c>
      <c r="F778" s="205" t="s">
        <v>2120</v>
      </c>
      <c r="G778" s="131" t="s">
        <v>2121</v>
      </c>
      <c r="H778" s="207">
        <v>38000</v>
      </c>
      <c r="I778" s="207"/>
      <c r="J778" s="207"/>
      <c r="K778" s="132" t="s">
        <v>2116</v>
      </c>
      <c r="L778" s="132" t="s">
        <v>2122</v>
      </c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  <c r="DE778" s="110"/>
      <c r="DF778" s="110"/>
      <c r="DG778" s="110"/>
      <c r="DH778" s="110"/>
    </row>
    <row r="779" spans="1:112" s="184" customFormat="1" ht="47.25" customHeight="1" hidden="1">
      <c r="A779" s="208"/>
      <c r="B779" s="109">
        <v>113</v>
      </c>
      <c r="C779" s="206" t="s">
        <v>2123</v>
      </c>
      <c r="D779" s="205" t="s">
        <v>2124</v>
      </c>
      <c r="E779" s="205" t="s">
        <v>2125</v>
      </c>
      <c r="F779" s="205" t="s">
        <v>2126</v>
      </c>
      <c r="G779" s="131" t="s">
        <v>2127</v>
      </c>
      <c r="H779" s="207">
        <v>4900</v>
      </c>
      <c r="I779" s="207"/>
      <c r="J779" s="207"/>
      <c r="K779" s="132" t="s">
        <v>2128</v>
      </c>
      <c r="L779" s="205" t="s">
        <v>2129</v>
      </c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  <c r="CX779" s="110"/>
      <c r="CY779" s="110"/>
      <c r="CZ779" s="110"/>
      <c r="DA779" s="110"/>
      <c r="DB779" s="110"/>
      <c r="DC779" s="110"/>
      <c r="DD779" s="110"/>
      <c r="DE779" s="110"/>
      <c r="DF779" s="110"/>
      <c r="DG779" s="110"/>
      <c r="DH779" s="110"/>
    </row>
    <row r="780" spans="1:112" s="184" customFormat="1" ht="47.25" customHeight="1" hidden="1">
      <c r="A780" s="208"/>
      <c r="B780" s="109">
        <v>114</v>
      </c>
      <c r="C780" s="206" t="s">
        <v>2130</v>
      </c>
      <c r="D780" s="205" t="s">
        <v>2131</v>
      </c>
      <c r="E780" s="205" t="s">
        <v>2132</v>
      </c>
      <c r="F780" s="205" t="s">
        <v>2133</v>
      </c>
      <c r="G780" s="131" t="s">
        <v>2134</v>
      </c>
      <c r="H780" s="207">
        <v>2000</v>
      </c>
      <c r="I780" s="207"/>
      <c r="J780" s="207"/>
      <c r="K780" s="132">
        <v>43254</v>
      </c>
      <c r="L780" s="205" t="s">
        <v>2135</v>
      </c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  <c r="CX780" s="110"/>
      <c r="CY780" s="110"/>
      <c r="CZ780" s="110"/>
      <c r="DA780" s="110"/>
      <c r="DB780" s="110"/>
      <c r="DC780" s="110"/>
      <c r="DD780" s="110"/>
      <c r="DE780" s="110"/>
      <c r="DF780" s="110"/>
      <c r="DG780" s="110"/>
      <c r="DH780" s="110"/>
    </row>
    <row r="781" spans="1:112" s="184" customFormat="1" ht="47.25" customHeight="1" hidden="1">
      <c r="A781" s="208"/>
      <c r="B781" s="109">
        <v>115</v>
      </c>
      <c r="C781" s="195" t="s">
        <v>2136</v>
      </c>
      <c r="D781" s="109" t="s">
        <v>2137</v>
      </c>
      <c r="E781" s="109" t="s">
        <v>2138</v>
      </c>
      <c r="F781" s="109" t="s">
        <v>2139</v>
      </c>
      <c r="G781" s="109" t="s">
        <v>2140</v>
      </c>
      <c r="H781" s="188">
        <v>4700</v>
      </c>
      <c r="I781" s="188"/>
      <c r="J781" s="188"/>
      <c r="K781" s="109" t="s">
        <v>2141</v>
      </c>
      <c r="L781" s="109" t="s">
        <v>2142</v>
      </c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  <c r="CX781" s="110"/>
      <c r="CY781" s="110"/>
      <c r="CZ781" s="110"/>
      <c r="DA781" s="110"/>
      <c r="DB781" s="110"/>
      <c r="DC781" s="110"/>
      <c r="DD781" s="110"/>
      <c r="DE781" s="110"/>
      <c r="DF781" s="110"/>
      <c r="DG781" s="110"/>
      <c r="DH781" s="110"/>
    </row>
    <row r="782" spans="1:112" s="184" customFormat="1" ht="47.25" customHeight="1" hidden="1">
      <c r="A782" s="208"/>
      <c r="B782" s="109">
        <v>116</v>
      </c>
      <c r="C782" s="206" t="s">
        <v>2143</v>
      </c>
      <c r="D782" s="205" t="s">
        <v>2144</v>
      </c>
      <c r="E782" s="205" t="s">
        <v>2145</v>
      </c>
      <c r="F782" s="109" t="s">
        <v>2146</v>
      </c>
      <c r="G782" s="131" t="s">
        <v>2147</v>
      </c>
      <c r="H782" s="207">
        <v>600</v>
      </c>
      <c r="I782" s="207"/>
      <c r="J782" s="207"/>
      <c r="K782" s="132" t="s">
        <v>2148</v>
      </c>
      <c r="L782" s="109" t="s">
        <v>2149</v>
      </c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  <c r="CX782" s="110"/>
      <c r="CY782" s="110"/>
      <c r="CZ782" s="110"/>
      <c r="DA782" s="110"/>
      <c r="DB782" s="110"/>
      <c r="DC782" s="110"/>
      <c r="DD782" s="110"/>
      <c r="DE782" s="110"/>
      <c r="DF782" s="110"/>
      <c r="DG782" s="110"/>
      <c r="DH782" s="110"/>
    </row>
    <row r="783" spans="1:112" s="184" customFormat="1" ht="47.25" customHeight="1" hidden="1">
      <c r="A783" s="208"/>
      <c r="B783" s="109">
        <v>117</v>
      </c>
      <c r="C783" s="206" t="s">
        <v>2150</v>
      </c>
      <c r="D783" s="205" t="s">
        <v>1952</v>
      </c>
      <c r="E783" s="205" t="s">
        <v>2151</v>
      </c>
      <c r="F783" s="109" t="s">
        <v>2152</v>
      </c>
      <c r="G783" s="131" t="s">
        <v>2025</v>
      </c>
      <c r="H783" s="207">
        <v>200</v>
      </c>
      <c r="I783" s="207"/>
      <c r="J783" s="207"/>
      <c r="K783" s="132" t="s">
        <v>2153</v>
      </c>
      <c r="L783" s="109" t="s">
        <v>2154</v>
      </c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  <c r="CX783" s="110"/>
      <c r="CY783" s="110"/>
      <c r="CZ783" s="110"/>
      <c r="DA783" s="110"/>
      <c r="DB783" s="110"/>
      <c r="DC783" s="110"/>
      <c r="DD783" s="110"/>
      <c r="DE783" s="110"/>
      <c r="DF783" s="110"/>
      <c r="DG783" s="110"/>
      <c r="DH783" s="110"/>
    </row>
    <row r="784" spans="1:112" s="184" customFormat="1" ht="47.25" customHeight="1" hidden="1">
      <c r="A784" s="208"/>
      <c r="B784" s="109">
        <v>118</v>
      </c>
      <c r="C784" s="206" t="s">
        <v>2155</v>
      </c>
      <c r="D784" s="205" t="s">
        <v>1847</v>
      </c>
      <c r="E784" s="205" t="s">
        <v>2156</v>
      </c>
      <c r="F784" s="109" t="s">
        <v>2157</v>
      </c>
      <c r="G784" s="109" t="s">
        <v>2158</v>
      </c>
      <c r="H784" s="207">
        <v>4000</v>
      </c>
      <c r="I784" s="207"/>
      <c r="J784" s="207"/>
      <c r="K784" s="132" t="s">
        <v>2159</v>
      </c>
      <c r="L784" s="109" t="s">
        <v>2160</v>
      </c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  <c r="CX784" s="110"/>
      <c r="CY784" s="110"/>
      <c r="CZ784" s="110"/>
      <c r="DA784" s="110"/>
      <c r="DB784" s="110"/>
      <c r="DC784" s="110"/>
      <c r="DD784" s="110"/>
      <c r="DE784" s="110"/>
      <c r="DF784" s="110"/>
      <c r="DG784" s="110"/>
      <c r="DH784" s="110"/>
    </row>
    <row r="785" spans="1:112" s="184" customFormat="1" ht="47.25" customHeight="1" hidden="1">
      <c r="A785" s="208"/>
      <c r="B785" s="109">
        <v>119</v>
      </c>
      <c r="C785" s="194" t="s">
        <v>263</v>
      </c>
      <c r="D785" s="192" t="s">
        <v>2161</v>
      </c>
      <c r="E785" s="192" t="s">
        <v>2162</v>
      </c>
      <c r="F785" s="192" t="s">
        <v>2163</v>
      </c>
      <c r="G785" s="109" t="s">
        <v>2164</v>
      </c>
      <c r="H785" s="188">
        <v>55500</v>
      </c>
      <c r="I785" s="188"/>
      <c r="J785" s="188"/>
      <c r="K785" s="203" t="s">
        <v>1667</v>
      </c>
      <c r="L785" s="192" t="s">
        <v>2165</v>
      </c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  <c r="CX785" s="110"/>
      <c r="CY785" s="110"/>
      <c r="CZ785" s="110"/>
      <c r="DA785" s="110"/>
      <c r="DB785" s="110"/>
      <c r="DC785" s="110"/>
      <c r="DD785" s="110"/>
      <c r="DE785" s="110"/>
      <c r="DF785" s="110"/>
      <c r="DG785" s="110"/>
      <c r="DH785" s="110"/>
    </row>
    <row r="786" spans="1:112" s="184" customFormat="1" ht="47.25" customHeight="1" hidden="1">
      <c r="A786" s="208"/>
      <c r="B786" s="109">
        <v>120</v>
      </c>
      <c r="C786" s="194" t="s">
        <v>2166</v>
      </c>
      <c r="D786" s="192" t="s">
        <v>2167</v>
      </c>
      <c r="E786" s="192" t="s">
        <v>2168</v>
      </c>
      <c r="F786" s="192" t="s">
        <v>2169</v>
      </c>
      <c r="G786" s="109" t="s">
        <v>2170</v>
      </c>
      <c r="H786" s="188">
        <v>48000</v>
      </c>
      <c r="I786" s="188"/>
      <c r="J786" s="188"/>
      <c r="K786" s="203" t="s">
        <v>1667</v>
      </c>
      <c r="L786" s="192" t="s">
        <v>2171</v>
      </c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  <c r="CX786" s="110"/>
      <c r="CY786" s="110"/>
      <c r="CZ786" s="110"/>
      <c r="DA786" s="110"/>
      <c r="DB786" s="110"/>
      <c r="DC786" s="110"/>
      <c r="DD786" s="110"/>
      <c r="DE786" s="110"/>
      <c r="DF786" s="110"/>
      <c r="DG786" s="110"/>
      <c r="DH786" s="110"/>
    </row>
    <row r="787" spans="1:112" s="184" customFormat="1" ht="47.25" customHeight="1" hidden="1">
      <c r="A787" s="208"/>
      <c r="B787" s="109">
        <v>121</v>
      </c>
      <c r="C787" s="194" t="s">
        <v>2172</v>
      </c>
      <c r="D787" s="192" t="s">
        <v>2173</v>
      </c>
      <c r="E787" s="192" t="s">
        <v>2174</v>
      </c>
      <c r="F787" s="192" t="s">
        <v>2175</v>
      </c>
      <c r="G787" s="109" t="s">
        <v>2176</v>
      </c>
      <c r="H787" s="188">
        <v>36000</v>
      </c>
      <c r="I787" s="188"/>
      <c r="J787" s="188"/>
      <c r="K787" s="203" t="s">
        <v>2177</v>
      </c>
      <c r="L787" s="192" t="s">
        <v>2178</v>
      </c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  <c r="CX787" s="110"/>
      <c r="CY787" s="110"/>
      <c r="CZ787" s="110"/>
      <c r="DA787" s="110"/>
      <c r="DB787" s="110"/>
      <c r="DC787" s="110"/>
      <c r="DD787" s="110"/>
      <c r="DE787" s="110"/>
      <c r="DF787" s="110"/>
      <c r="DG787" s="110"/>
      <c r="DH787" s="110"/>
    </row>
    <row r="788" spans="1:112" s="184" customFormat="1" ht="47.25" customHeight="1" hidden="1">
      <c r="A788" s="208"/>
      <c r="B788" s="109">
        <v>122</v>
      </c>
      <c r="C788" s="194" t="s">
        <v>2179</v>
      </c>
      <c r="D788" s="192" t="s">
        <v>2180</v>
      </c>
      <c r="E788" s="192" t="s">
        <v>2181</v>
      </c>
      <c r="F788" s="192" t="s">
        <v>2182</v>
      </c>
      <c r="G788" s="109" t="s">
        <v>2183</v>
      </c>
      <c r="H788" s="197">
        <v>25000</v>
      </c>
      <c r="I788" s="188"/>
      <c r="J788" s="188"/>
      <c r="K788" s="109" t="s">
        <v>2184</v>
      </c>
      <c r="L788" s="192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  <c r="CX788" s="110"/>
      <c r="CY788" s="110"/>
      <c r="CZ788" s="110"/>
      <c r="DA788" s="110"/>
      <c r="DB788" s="110"/>
      <c r="DC788" s="110"/>
      <c r="DD788" s="110"/>
      <c r="DE788" s="110"/>
      <c r="DF788" s="110"/>
      <c r="DG788" s="110"/>
      <c r="DH788" s="110"/>
    </row>
    <row r="789" spans="1:112" s="184" customFormat="1" ht="47.25" customHeight="1" hidden="1">
      <c r="A789" s="208"/>
      <c r="B789" s="109">
        <v>123</v>
      </c>
      <c r="C789" s="194" t="s">
        <v>2185</v>
      </c>
      <c r="D789" s="192" t="s">
        <v>2186</v>
      </c>
      <c r="E789" s="192" t="s">
        <v>2187</v>
      </c>
      <c r="F789" s="192" t="s">
        <v>2188</v>
      </c>
      <c r="G789" s="109" t="s">
        <v>2189</v>
      </c>
      <c r="H789" s="197">
        <v>115955040</v>
      </c>
      <c r="I789" s="188"/>
      <c r="J789" s="188"/>
      <c r="K789" s="203" t="s">
        <v>2190</v>
      </c>
      <c r="L789" s="192" t="s">
        <v>2191</v>
      </c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  <c r="CX789" s="110"/>
      <c r="CY789" s="110"/>
      <c r="CZ789" s="110"/>
      <c r="DA789" s="110"/>
      <c r="DB789" s="110"/>
      <c r="DC789" s="110"/>
      <c r="DD789" s="110"/>
      <c r="DE789" s="110"/>
      <c r="DF789" s="110"/>
      <c r="DG789" s="110"/>
      <c r="DH789" s="110"/>
    </row>
    <row r="790" spans="1:112" s="184" customFormat="1" ht="47.25" customHeight="1" hidden="1">
      <c r="A790" s="208"/>
      <c r="B790" s="109">
        <v>124</v>
      </c>
      <c r="C790" s="186" t="s">
        <v>2192</v>
      </c>
      <c r="D790" s="187" t="s">
        <v>2193</v>
      </c>
      <c r="E790" s="187" t="s">
        <v>2194</v>
      </c>
      <c r="F790" s="187" t="s">
        <v>2195</v>
      </c>
      <c r="G790" s="109" t="s">
        <v>2196</v>
      </c>
      <c r="H790" s="197">
        <v>21900</v>
      </c>
      <c r="I790" s="188"/>
      <c r="J790" s="188"/>
      <c r="K790" s="109" t="s">
        <v>2190</v>
      </c>
      <c r="L790" s="187" t="s">
        <v>2197</v>
      </c>
      <c r="M790" s="209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  <c r="CX790" s="110"/>
      <c r="CY790" s="110"/>
      <c r="CZ790" s="110"/>
      <c r="DA790" s="110"/>
      <c r="DB790" s="110"/>
      <c r="DC790" s="110"/>
      <c r="DD790" s="110"/>
      <c r="DE790" s="110"/>
      <c r="DF790" s="110"/>
      <c r="DG790" s="110"/>
      <c r="DH790" s="110"/>
    </row>
    <row r="791" spans="1:112" s="184" customFormat="1" ht="47.25" customHeight="1" hidden="1">
      <c r="A791" s="208"/>
      <c r="B791" s="109">
        <v>125</v>
      </c>
      <c r="C791" s="210" t="s">
        <v>2198</v>
      </c>
      <c r="D791" s="192" t="s">
        <v>2199</v>
      </c>
      <c r="E791" s="192" t="s">
        <v>2200</v>
      </c>
      <c r="F791" s="192" t="s">
        <v>2201</v>
      </c>
      <c r="G791" s="109" t="s">
        <v>2202</v>
      </c>
      <c r="H791" s="188">
        <v>1950</v>
      </c>
      <c r="I791" s="188"/>
      <c r="J791" s="188"/>
      <c r="K791" s="109" t="s">
        <v>2203</v>
      </c>
      <c r="L791" s="192" t="s">
        <v>2204</v>
      </c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  <c r="CX791" s="110"/>
      <c r="CY791" s="110"/>
      <c r="CZ791" s="110"/>
      <c r="DA791" s="110"/>
      <c r="DB791" s="110"/>
      <c r="DC791" s="110"/>
      <c r="DD791" s="110"/>
      <c r="DE791" s="110"/>
      <c r="DF791" s="110"/>
      <c r="DG791" s="110"/>
      <c r="DH791" s="110"/>
    </row>
    <row r="792" spans="1:112" s="212" customFormat="1" ht="47.25" customHeight="1" hidden="1">
      <c r="A792" s="211"/>
      <c r="B792" s="109">
        <v>126</v>
      </c>
      <c r="C792" s="210" t="s">
        <v>2205</v>
      </c>
      <c r="D792" s="192" t="s">
        <v>2206</v>
      </c>
      <c r="E792" s="192" t="s">
        <v>2207</v>
      </c>
      <c r="F792" s="192" t="s">
        <v>2208</v>
      </c>
      <c r="G792" s="109" t="s">
        <v>1593</v>
      </c>
      <c r="H792" s="188">
        <v>7000</v>
      </c>
      <c r="I792" s="188"/>
      <c r="J792" s="188"/>
      <c r="K792" s="109" t="s">
        <v>2209</v>
      </c>
      <c r="L792" s="192" t="s">
        <v>2210</v>
      </c>
      <c r="N792" s="213"/>
      <c r="O792" s="213"/>
      <c r="P792" s="213"/>
      <c r="Q792" s="213"/>
      <c r="R792" s="213"/>
      <c r="S792" s="213"/>
      <c r="T792" s="213"/>
      <c r="U792" s="213"/>
      <c r="V792" s="213"/>
      <c r="W792" s="213"/>
      <c r="X792" s="213"/>
      <c r="Y792" s="213"/>
      <c r="Z792" s="213"/>
      <c r="AA792" s="213"/>
      <c r="AB792" s="213"/>
      <c r="AC792" s="213"/>
      <c r="AD792" s="213"/>
      <c r="AE792" s="213"/>
      <c r="AF792" s="213"/>
      <c r="AG792" s="213"/>
      <c r="AH792" s="213"/>
      <c r="AI792" s="213"/>
      <c r="AJ792" s="213"/>
      <c r="AK792" s="213"/>
      <c r="AL792" s="213"/>
      <c r="AM792" s="213"/>
      <c r="AN792" s="213"/>
      <c r="AO792" s="213"/>
      <c r="AP792" s="213"/>
      <c r="AQ792" s="213"/>
      <c r="AR792" s="213"/>
      <c r="AS792" s="213"/>
      <c r="AT792" s="213"/>
      <c r="AU792" s="213"/>
      <c r="AV792" s="213"/>
      <c r="AW792" s="213"/>
      <c r="AX792" s="213"/>
      <c r="AY792" s="213"/>
      <c r="AZ792" s="213"/>
      <c r="BA792" s="213"/>
      <c r="BB792" s="213"/>
      <c r="BC792" s="213"/>
      <c r="BD792" s="213"/>
      <c r="BE792" s="213"/>
      <c r="BF792" s="213"/>
      <c r="BG792" s="213"/>
      <c r="BH792" s="213"/>
      <c r="BI792" s="213"/>
      <c r="BJ792" s="213"/>
      <c r="BK792" s="213"/>
      <c r="BL792" s="213"/>
      <c r="BM792" s="213"/>
      <c r="BN792" s="213"/>
      <c r="BO792" s="213"/>
      <c r="BP792" s="213"/>
      <c r="BQ792" s="213"/>
      <c r="BR792" s="213"/>
      <c r="BS792" s="213"/>
      <c r="BT792" s="213"/>
      <c r="BU792" s="213"/>
      <c r="BV792" s="213"/>
      <c r="BW792" s="213"/>
      <c r="BX792" s="213"/>
      <c r="BY792" s="213"/>
      <c r="BZ792" s="213"/>
      <c r="CA792" s="213"/>
      <c r="CB792" s="213"/>
      <c r="CC792" s="213"/>
      <c r="CD792" s="213"/>
      <c r="CE792" s="213"/>
      <c r="CF792" s="213"/>
      <c r="CG792" s="213"/>
      <c r="CH792" s="213"/>
      <c r="CI792" s="213"/>
      <c r="CJ792" s="213"/>
      <c r="CK792" s="213"/>
      <c r="CL792" s="213"/>
      <c r="CM792" s="213"/>
      <c r="CN792" s="213"/>
      <c r="CO792" s="213"/>
      <c r="CP792" s="213"/>
      <c r="CQ792" s="213"/>
      <c r="CR792" s="213"/>
      <c r="CS792" s="213"/>
      <c r="CT792" s="213"/>
      <c r="CU792" s="213"/>
      <c r="CV792" s="213"/>
      <c r="CW792" s="213"/>
      <c r="CX792" s="213"/>
      <c r="CY792" s="213"/>
      <c r="CZ792" s="213"/>
      <c r="DA792" s="213"/>
      <c r="DB792" s="213"/>
      <c r="DC792" s="213"/>
      <c r="DD792" s="213"/>
      <c r="DE792" s="213"/>
      <c r="DF792" s="213"/>
      <c r="DG792" s="213"/>
      <c r="DH792" s="213"/>
    </row>
    <row r="793" spans="1:112" s="212" customFormat="1" ht="47.25" customHeight="1" hidden="1">
      <c r="A793" s="211"/>
      <c r="B793" s="109">
        <v>127</v>
      </c>
      <c r="C793" s="210" t="s">
        <v>2211</v>
      </c>
      <c r="D793" s="192" t="s">
        <v>2212</v>
      </c>
      <c r="E793" s="192" t="s">
        <v>2213</v>
      </c>
      <c r="F793" s="192" t="s">
        <v>2214</v>
      </c>
      <c r="G793" s="109" t="s">
        <v>2215</v>
      </c>
      <c r="H793" s="188">
        <v>8140</v>
      </c>
      <c r="I793" s="188"/>
      <c r="J793" s="188"/>
      <c r="K793" s="109" t="s">
        <v>2203</v>
      </c>
      <c r="L793" s="192" t="s">
        <v>2216</v>
      </c>
      <c r="N793" s="213"/>
      <c r="O793" s="213"/>
      <c r="P793" s="213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13"/>
      <c r="AC793" s="213"/>
      <c r="AD793" s="213"/>
      <c r="AE793" s="213"/>
      <c r="AF793" s="213"/>
      <c r="AG793" s="213"/>
      <c r="AH793" s="213"/>
      <c r="AI793" s="213"/>
      <c r="AJ793" s="213"/>
      <c r="AK793" s="213"/>
      <c r="AL793" s="213"/>
      <c r="AM793" s="213"/>
      <c r="AN793" s="213"/>
      <c r="AO793" s="213"/>
      <c r="AP793" s="213"/>
      <c r="AQ793" s="213"/>
      <c r="AR793" s="213"/>
      <c r="AS793" s="213"/>
      <c r="AT793" s="213"/>
      <c r="AU793" s="213"/>
      <c r="AV793" s="213"/>
      <c r="AW793" s="213"/>
      <c r="AX793" s="213"/>
      <c r="AY793" s="213"/>
      <c r="AZ793" s="213"/>
      <c r="BA793" s="213"/>
      <c r="BB793" s="213"/>
      <c r="BC793" s="213"/>
      <c r="BD793" s="213"/>
      <c r="BE793" s="213"/>
      <c r="BF793" s="213"/>
      <c r="BG793" s="213"/>
      <c r="BH793" s="213"/>
      <c r="BI793" s="213"/>
      <c r="BJ793" s="213"/>
      <c r="BK793" s="213"/>
      <c r="BL793" s="213"/>
      <c r="BM793" s="213"/>
      <c r="BN793" s="213"/>
      <c r="BO793" s="213"/>
      <c r="BP793" s="213"/>
      <c r="BQ793" s="213"/>
      <c r="BR793" s="213"/>
      <c r="BS793" s="213"/>
      <c r="BT793" s="213"/>
      <c r="BU793" s="213"/>
      <c r="BV793" s="213"/>
      <c r="BW793" s="213"/>
      <c r="BX793" s="213"/>
      <c r="BY793" s="213"/>
      <c r="BZ793" s="213"/>
      <c r="CA793" s="213"/>
      <c r="CB793" s="213"/>
      <c r="CC793" s="213"/>
      <c r="CD793" s="213"/>
      <c r="CE793" s="213"/>
      <c r="CF793" s="213"/>
      <c r="CG793" s="213"/>
      <c r="CH793" s="213"/>
      <c r="CI793" s="213"/>
      <c r="CJ793" s="213"/>
      <c r="CK793" s="213"/>
      <c r="CL793" s="213"/>
      <c r="CM793" s="213"/>
      <c r="CN793" s="213"/>
      <c r="CO793" s="213"/>
      <c r="CP793" s="213"/>
      <c r="CQ793" s="213"/>
      <c r="CR793" s="213"/>
      <c r="CS793" s="213"/>
      <c r="CT793" s="213"/>
      <c r="CU793" s="213"/>
      <c r="CV793" s="213"/>
      <c r="CW793" s="213"/>
      <c r="CX793" s="213"/>
      <c r="CY793" s="213"/>
      <c r="CZ793" s="213"/>
      <c r="DA793" s="213"/>
      <c r="DB793" s="213"/>
      <c r="DC793" s="213"/>
      <c r="DD793" s="213"/>
      <c r="DE793" s="213"/>
      <c r="DF793" s="213"/>
      <c r="DG793" s="213"/>
      <c r="DH793" s="213"/>
    </row>
    <row r="794" spans="1:112" s="212" customFormat="1" ht="47.25" customHeight="1" hidden="1">
      <c r="A794" s="211"/>
      <c r="B794" s="109">
        <v>128</v>
      </c>
      <c r="C794" s="210" t="s">
        <v>2217</v>
      </c>
      <c r="D794" s="192" t="s">
        <v>2218</v>
      </c>
      <c r="E794" s="192" t="s">
        <v>2219</v>
      </c>
      <c r="F794" s="192" t="s">
        <v>2220</v>
      </c>
      <c r="G794" s="109" t="s">
        <v>2221</v>
      </c>
      <c r="H794" s="197">
        <v>15150</v>
      </c>
      <c r="I794" s="188"/>
      <c r="J794" s="188"/>
      <c r="K794" s="109" t="s">
        <v>2184</v>
      </c>
      <c r="L794" s="192" t="s">
        <v>2222</v>
      </c>
      <c r="N794" s="213"/>
      <c r="O794" s="213"/>
      <c r="P794" s="213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  <c r="AA794" s="213"/>
      <c r="AB794" s="213"/>
      <c r="AC794" s="213"/>
      <c r="AD794" s="213"/>
      <c r="AE794" s="213"/>
      <c r="AF794" s="213"/>
      <c r="AG794" s="213"/>
      <c r="AH794" s="213"/>
      <c r="AI794" s="213"/>
      <c r="AJ794" s="213"/>
      <c r="AK794" s="213"/>
      <c r="AL794" s="213"/>
      <c r="AM794" s="213"/>
      <c r="AN794" s="213"/>
      <c r="AO794" s="213"/>
      <c r="AP794" s="213"/>
      <c r="AQ794" s="213"/>
      <c r="AR794" s="213"/>
      <c r="AS794" s="213"/>
      <c r="AT794" s="213"/>
      <c r="AU794" s="213"/>
      <c r="AV794" s="213"/>
      <c r="AW794" s="213"/>
      <c r="AX794" s="213"/>
      <c r="AY794" s="213"/>
      <c r="AZ794" s="213"/>
      <c r="BA794" s="213"/>
      <c r="BB794" s="213"/>
      <c r="BC794" s="213"/>
      <c r="BD794" s="213"/>
      <c r="BE794" s="213"/>
      <c r="BF794" s="213"/>
      <c r="BG794" s="213"/>
      <c r="BH794" s="213"/>
      <c r="BI794" s="213"/>
      <c r="BJ794" s="213"/>
      <c r="BK794" s="213"/>
      <c r="BL794" s="213"/>
      <c r="BM794" s="213"/>
      <c r="BN794" s="213"/>
      <c r="BO794" s="213"/>
      <c r="BP794" s="213"/>
      <c r="BQ794" s="213"/>
      <c r="BR794" s="213"/>
      <c r="BS794" s="213"/>
      <c r="BT794" s="213"/>
      <c r="BU794" s="213"/>
      <c r="BV794" s="213"/>
      <c r="BW794" s="213"/>
      <c r="BX794" s="213"/>
      <c r="BY794" s="213"/>
      <c r="BZ794" s="213"/>
      <c r="CA794" s="213"/>
      <c r="CB794" s="213"/>
      <c r="CC794" s="213"/>
      <c r="CD794" s="213"/>
      <c r="CE794" s="213"/>
      <c r="CF794" s="213"/>
      <c r="CG794" s="213"/>
      <c r="CH794" s="213"/>
      <c r="CI794" s="213"/>
      <c r="CJ794" s="213"/>
      <c r="CK794" s="213"/>
      <c r="CL794" s="213"/>
      <c r="CM794" s="213"/>
      <c r="CN794" s="213"/>
      <c r="CO794" s="213"/>
      <c r="CP794" s="213"/>
      <c r="CQ794" s="213"/>
      <c r="CR794" s="213"/>
      <c r="CS794" s="213"/>
      <c r="CT794" s="213"/>
      <c r="CU794" s="213"/>
      <c r="CV794" s="213"/>
      <c r="CW794" s="213"/>
      <c r="CX794" s="213"/>
      <c r="CY794" s="213"/>
      <c r="CZ794" s="213"/>
      <c r="DA794" s="213"/>
      <c r="DB794" s="213"/>
      <c r="DC794" s="213"/>
      <c r="DD794" s="213"/>
      <c r="DE794" s="213"/>
      <c r="DF794" s="213"/>
      <c r="DG794" s="213"/>
      <c r="DH794" s="213"/>
    </row>
    <row r="795" spans="1:112" s="212" customFormat="1" ht="47.25" customHeight="1" hidden="1">
      <c r="A795" s="211"/>
      <c r="B795" s="109">
        <v>129</v>
      </c>
      <c r="C795" s="210" t="s">
        <v>2223</v>
      </c>
      <c r="D795" s="192" t="s">
        <v>2224</v>
      </c>
      <c r="E795" s="192" t="s">
        <v>2225</v>
      </c>
      <c r="F795" s="192" t="s">
        <v>2226</v>
      </c>
      <c r="G795" s="109" t="s">
        <v>2227</v>
      </c>
      <c r="H795" s="197">
        <v>2070</v>
      </c>
      <c r="I795" s="188"/>
      <c r="J795" s="188"/>
      <c r="K795" s="109" t="s">
        <v>2190</v>
      </c>
      <c r="L795" s="192" t="s">
        <v>2228</v>
      </c>
      <c r="N795" s="213"/>
      <c r="O795" s="213"/>
      <c r="P795" s="213"/>
      <c r="Q795" s="213"/>
      <c r="R795" s="213"/>
      <c r="S795" s="213"/>
      <c r="T795" s="213"/>
      <c r="U795" s="213"/>
      <c r="V795" s="213"/>
      <c r="W795" s="213"/>
      <c r="X795" s="213"/>
      <c r="Y795" s="213"/>
      <c r="Z795" s="213"/>
      <c r="AA795" s="213"/>
      <c r="AB795" s="213"/>
      <c r="AC795" s="213"/>
      <c r="AD795" s="213"/>
      <c r="AE795" s="213"/>
      <c r="AF795" s="213"/>
      <c r="AG795" s="213"/>
      <c r="AH795" s="213"/>
      <c r="AI795" s="213"/>
      <c r="AJ795" s="213"/>
      <c r="AK795" s="213"/>
      <c r="AL795" s="213"/>
      <c r="AM795" s="213"/>
      <c r="AN795" s="213"/>
      <c r="AO795" s="213"/>
      <c r="AP795" s="213"/>
      <c r="AQ795" s="213"/>
      <c r="AR795" s="213"/>
      <c r="AS795" s="213"/>
      <c r="AT795" s="213"/>
      <c r="AU795" s="213"/>
      <c r="AV795" s="213"/>
      <c r="AW795" s="213"/>
      <c r="AX795" s="213"/>
      <c r="AY795" s="213"/>
      <c r="AZ795" s="213"/>
      <c r="BA795" s="213"/>
      <c r="BB795" s="213"/>
      <c r="BC795" s="213"/>
      <c r="BD795" s="213"/>
      <c r="BE795" s="213"/>
      <c r="BF795" s="213"/>
      <c r="BG795" s="213"/>
      <c r="BH795" s="213"/>
      <c r="BI795" s="213"/>
      <c r="BJ795" s="213"/>
      <c r="BK795" s="213"/>
      <c r="BL795" s="213"/>
      <c r="BM795" s="213"/>
      <c r="BN795" s="213"/>
      <c r="BO795" s="213"/>
      <c r="BP795" s="213"/>
      <c r="BQ795" s="213"/>
      <c r="BR795" s="213"/>
      <c r="BS795" s="213"/>
      <c r="BT795" s="213"/>
      <c r="BU795" s="213"/>
      <c r="BV795" s="213"/>
      <c r="BW795" s="213"/>
      <c r="BX795" s="213"/>
      <c r="BY795" s="213"/>
      <c r="BZ795" s="213"/>
      <c r="CA795" s="213"/>
      <c r="CB795" s="213"/>
      <c r="CC795" s="213"/>
      <c r="CD795" s="213"/>
      <c r="CE795" s="213"/>
      <c r="CF795" s="213"/>
      <c r="CG795" s="213"/>
      <c r="CH795" s="213"/>
      <c r="CI795" s="213"/>
      <c r="CJ795" s="213"/>
      <c r="CK795" s="213"/>
      <c r="CL795" s="213"/>
      <c r="CM795" s="213"/>
      <c r="CN795" s="213"/>
      <c r="CO795" s="213"/>
      <c r="CP795" s="213"/>
      <c r="CQ795" s="213"/>
      <c r="CR795" s="213"/>
      <c r="CS795" s="213"/>
      <c r="CT795" s="213"/>
      <c r="CU795" s="213"/>
      <c r="CV795" s="213"/>
      <c r="CW795" s="213"/>
      <c r="CX795" s="213"/>
      <c r="CY795" s="213"/>
      <c r="CZ795" s="213"/>
      <c r="DA795" s="213"/>
      <c r="DB795" s="213"/>
      <c r="DC795" s="213"/>
      <c r="DD795" s="213"/>
      <c r="DE795" s="213"/>
      <c r="DF795" s="213"/>
      <c r="DG795" s="213"/>
      <c r="DH795" s="213"/>
    </row>
    <row r="796" spans="1:112" s="212" customFormat="1" ht="47.25" customHeight="1" hidden="1">
      <c r="A796" s="211"/>
      <c r="B796" s="109">
        <v>130</v>
      </c>
      <c r="C796" s="214" t="s">
        <v>2229</v>
      </c>
      <c r="D796" s="187" t="s">
        <v>2230</v>
      </c>
      <c r="E796" s="187" t="s">
        <v>2231</v>
      </c>
      <c r="F796" s="187" t="s">
        <v>2232</v>
      </c>
      <c r="G796" s="109" t="s">
        <v>2233</v>
      </c>
      <c r="H796" s="188">
        <v>7080</v>
      </c>
      <c r="I796" s="188"/>
      <c r="J796" s="188"/>
      <c r="K796" s="109" t="s">
        <v>2190</v>
      </c>
      <c r="L796" s="187" t="s">
        <v>2234</v>
      </c>
      <c r="N796" s="213"/>
      <c r="O796" s="213"/>
      <c r="P796" s="213"/>
      <c r="Q796" s="213"/>
      <c r="R796" s="213"/>
      <c r="S796" s="213"/>
      <c r="T796" s="213"/>
      <c r="U796" s="213"/>
      <c r="V796" s="213"/>
      <c r="W796" s="213"/>
      <c r="X796" s="213"/>
      <c r="Y796" s="213"/>
      <c r="Z796" s="213"/>
      <c r="AA796" s="213"/>
      <c r="AB796" s="213"/>
      <c r="AC796" s="213"/>
      <c r="AD796" s="213"/>
      <c r="AE796" s="213"/>
      <c r="AF796" s="213"/>
      <c r="AG796" s="213"/>
      <c r="AH796" s="213"/>
      <c r="AI796" s="213"/>
      <c r="AJ796" s="213"/>
      <c r="AK796" s="213"/>
      <c r="AL796" s="213"/>
      <c r="AM796" s="213"/>
      <c r="AN796" s="213"/>
      <c r="AO796" s="213"/>
      <c r="AP796" s="213"/>
      <c r="AQ796" s="213"/>
      <c r="AR796" s="213"/>
      <c r="AS796" s="213"/>
      <c r="AT796" s="213"/>
      <c r="AU796" s="213"/>
      <c r="AV796" s="213"/>
      <c r="AW796" s="213"/>
      <c r="AX796" s="213"/>
      <c r="AY796" s="213"/>
      <c r="AZ796" s="213"/>
      <c r="BA796" s="213"/>
      <c r="BB796" s="213"/>
      <c r="BC796" s="213"/>
      <c r="BD796" s="213"/>
      <c r="BE796" s="213"/>
      <c r="BF796" s="213"/>
      <c r="BG796" s="213"/>
      <c r="BH796" s="213"/>
      <c r="BI796" s="213"/>
      <c r="BJ796" s="213"/>
      <c r="BK796" s="213"/>
      <c r="BL796" s="213"/>
      <c r="BM796" s="213"/>
      <c r="BN796" s="213"/>
      <c r="BO796" s="213"/>
      <c r="BP796" s="213"/>
      <c r="BQ796" s="213"/>
      <c r="BR796" s="213"/>
      <c r="BS796" s="213"/>
      <c r="BT796" s="213"/>
      <c r="BU796" s="213"/>
      <c r="BV796" s="213"/>
      <c r="BW796" s="213"/>
      <c r="BX796" s="213"/>
      <c r="BY796" s="213"/>
      <c r="BZ796" s="213"/>
      <c r="CA796" s="213"/>
      <c r="CB796" s="213"/>
      <c r="CC796" s="213"/>
      <c r="CD796" s="213"/>
      <c r="CE796" s="213"/>
      <c r="CF796" s="213"/>
      <c r="CG796" s="213"/>
      <c r="CH796" s="213"/>
      <c r="CI796" s="213"/>
      <c r="CJ796" s="213"/>
      <c r="CK796" s="213"/>
      <c r="CL796" s="213"/>
      <c r="CM796" s="213"/>
      <c r="CN796" s="213"/>
      <c r="CO796" s="213"/>
      <c r="CP796" s="213"/>
      <c r="CQ796" s="213"/>
      <c r="CR796" s="213"/>
      <c r="CS796" s="213"/>
      <c r="CT796" s="213"/>
      <c r="CU796" s="213"/>
      <c r="CV796" s="213"/>
      <c r="CW796" s="213"/>
      <c r="CX796" s="213"/>
      <c r="CY796" s="213"/>
      <c r="CZ796" s="213"/>
      <c r="DA796" s="213"/>
      <c r="DB796" s="213"/>
      <c r="DC796" s="213"/>
      <c r="DD796" s="213"/>
      <c r="DE796" s="213"/>
      <c r="DF796" s="213"/>
      <c r="DG796" s="213"/>
      <c r="DH796" s="213"/>
    </row>
    <row r="797" spans="1:112" s="212" customFormat="1" ht="47.25" customHeight="1" hidden="1">
      <c r="A797" s="211"/>
      <c r="B797" s="109">
        <v>131</v>
      </c>
      <c r="C797" s="210" t="s">
        <v>2235</v>
      </c>
      <c r="D797" s="192" t="s">
        <v>2230</v>
      </c>
      <c r="E797" s="192" t="s">
        <v>2236</v>
      </c>
      <c r="F797" s="192" t="s">
        <v>2237</v>
      </c>
      <c r="G797" s="109" t="s">
        <v>2238</v>
      </c>
      <c r="H797" s="197">
        <v>4450</v>
      </c>
      <c r="I797" s="188"/>
      <c r="J797" s="188"/>
      <c r="K797" s="109" t="s">
        <v>2239</v>
      </c>
      <c r="L797" s="192" t="s">
        <v>2240</v>
      </c>
      <c r="N797" s="213"/>
      <c r="O797" s="213"/>
      <c r="P797" s="213"/>
      <c r="Q797" s="213"/>
      <c r="R797" s="213"/>
      <c r="S797" s="213"/>
      <c r="T797" s="213"/>
      <c r="U797" s="213"/>
      <c r="V797" s="213"/>
      <c r="W797" s="213"/>
      <c r="X797" s="213"/>
      <c r="Y797" s="213"/>
      <c r="Z797" s="213"/>
      <c r="AA797" s="213"/>
      <c r="AB797" s="213"/>
      <c r="AC797" s="213"/>
      <c r="AD797" s="213"/>
      <c r="AE797" s="213"/>
      <c r="AF797" s="213"/>
      <c r="AG797" s="213"/>
      <c r="AH797" s="213"/>
      <c r="AI797" s="213"/>
      <c r="AJ797" s="213"/>
      <c r="AK797" s="213"/>
      <c r="AL797" s="213"/>
      <c r="AM797" s="213"/>
      <c r="AN797" s="213"/>
      <c r="AO797" s="213"/>
      <c r="AP797" s="213"/>
      <c r="AQ797" s="213"/>
      <c r="AR797" s="213"/>
      <c r="AS797" s="213"/>
      <c r="AT797" s="213"/>
      <c r="AU797" s="213"/>
      <c r="AV797" s="213"/>
      <c r="AW797" s="213"/>
      <c r="AX797" s="213"/>
      <c r="AY797" s="213"/>
      <c r="AZ797" s="213"/>
      <c r="BA797" s="213"/>
      <c r="BB797" s="213"/>
      <c r="BC797" s="213"/>
      <c r="BD797" s="213"/>
      <c r="BE797" s="213"/>
      <c r="BF797" s="213"/>
      <c r="BG797" s="213"/>
      <c r="BH797" s="213"/>
      <c r="BI797" s="213"/>
      <c r="BJ797" s="213"/>
      <c r="BK797" s="213"/>
      <c r="BL797" s="213"/>
      <c r="BM797" s="213"/>
      <c r="BN797" s="213"/>
      <c r="BO797" s="213"/>
      <c r="BP797" s="213"/>
      <c r="BQ797" s="213"/>
      <c r="BR797" s="213"/>
      <c r="BS797" s="213"/>
      <c r="BT797" s="213"/>
      <c r="BU797" s="213"/>
      <c r="BV797" s="213"/>
      <c r="BW797" s="213"/>
      <c r="BX797" s="213"/>
      <c r="BY797" s="213"/>
      <c r="BZ797" s="213"/>
      <c r="CA797" s="213"/>
      <c r="CB797" s="213"/>
      <c r="CC797" s="213"/>
      <c r="CD797" s="213"/>
      <c r="CE797" s="213"/>
      <c r="CF797" s="213"/>
      <c r="CG797" s="213"/>
      <c r="CH797" s="213"/>
      <c r="CI797" s="213"/>
      <c r="CJ797" s="213"/>
      <c r="CK797" s="213"/>
      <c r="CL797" s="213"/>
      <c r="CM797" s="213"/>
      <c r="CN797" s="213"/>
      <c r="CO797" s="213"/>
      <c r="CP797" s="213"/>
      <c r="CQ797" s="213"/>
      <c r="CR797" s="213"/>
      <c r="CS797" s="213"/>
      <c r="CT797" s="213"/>
      <c r="CU797" s="213"/>
      <c r="CV797" s="213"/>
      <c r="CW797" s="213"/>
      <c r="CX797" s="213"/>
      <c r="CY797" s="213"/>
      <c r="CZ797" s="213"/>
      <c r="DA797" s="213"/>
      <c r="DB797" s="213"/>
      <c r="DC797" s="213"/>
      <c r="DD797" s="213"/>
      <c r="DE797" s="213"/>
      <c r="DF797" s="213"/>
      <c r="DG797" s="213"/>
      <c r="DH797" s="213"/>
    </row>
    <row r="798" spans="1:112" s="212" customFormat="1" ht="47.25" customHeight="1" hidden="1">
      <c r="A798" s="211"/>
      <c r="B798" s="109">
        <v>132</v>
      </c>
      <c r="C798" s="210" t="s">
        <v>2241</v>
      </c>
      <c r="D798" s="192" t="s">
        <v>2224</v>
      </c>
      <c r="E798" s="192" t="s">
        <v>2242</v>
      </c>
      <c r="F798" s="192" t="s">
        <v>2243</v>
      </c>
      <c r="G798" s="109" t="s">
        <v>2244</v>
      </c>
      <c r="H798" s="188">
        <v>1832</v>
      </c>
      <c r="I798" s="188"/>
      <c r="J798" s="188"/>
      <c r="K798" s="109" t="s">
        <v>2203</v>
      </c>
      <c r="L798" s="192" t="s">
        <v>2245</v>
      </c>
      <c r="N798" s="213"/>
      <c r="O798" s="213"/>
      <c r="P798" s="213"/>
      <c r="Q798" s="213"/>
      <c r="R798" s="213"/>
      <c r="S798" s="213"/>
      <c r="T798" s="213"/>
      <c r="U798" s="213"/>
      <c r="V798" s="213"/>
      <c r="W798" s="213"/>
      <c r="X798" s="213"/>
      <c r="Y798" s="213"/>
      <c r="Z798" s="213"/>
      <c r="AA798" s="213"/>
      <c r="AB798" s="213"/>
      <c r="AC798" s="213"/>
      <c r="AD798" s="213"/>
      <c r="AE798" s="213"/>
      <c r="AF798" s="213"/>
      <c r="AG798" s="213"/>
      <c r="AH798" s="213"/>
      <c r="AI798" s="213"/>
      <c r="AJ798" s="213"/>
      <c r="AK798" s="213"/>
      <c r="AL798" s="213"/>
      <c r="AM798" s="213"/>
      <c r="AN798" s="213"/>
      <c r="AO798" s="213"/>
      <c r="AP798" s="213"/>
      <c r="AQ798" s="213"/>
      <c r="AR798" s="213"/>
      <c r="AS798" s="213"/>
      <c r="AT798" s="213"/>
      <c r="AU798" s="213"/>
      <c r="AV798" s="213"/>
      <c r="AW798" s="213"/>
      <c r="AX798" s="213"/>
      <c r="AY798" s="213"/>
      <c r="AZ798" s="213"/>
      <c r="BA798" s="213"/>
      <c r="BB798" s="213"/>
      <c r="BC798" s="213"/>
      <c r="BD798" s="213"/>
      <c r="BE798" s="213"/>
      <c r="BF798" s="213"/>
      <c r="BG798" s="213"/>
      <c r="BH798" s="213"/>
      <c r="BI798" s="213"/>
      <c r="BJ798" s="213"/>
      <c r="BK798" s="213"/>
      <c r="BL798" s="213"/>
      <c r="BM798" s="213"/>
      <c r="BN798" s="213"/>
      <c r="BO798" s="213"/>
      <c r="BP798" s="213"/>
      <c r="BQ798" s="213"/>
      <c r="BR798" s="213"/>
      <c r="BS798" s="213"/>
      <c r="BT798" s="213"/>
      <c r="BU798" s="213"/>
      <c r="BV798" s="213"/>
      <c r="BW798" s="213"/>
      <c r="BX798" s="213"/>
      <c r="BY798" s="213"/>
      <c r="BZ798" s="213"/>
      <c r="CA798" s="213"/>
      <c r="CB798" s="213"/>
      <c r="CC798" s="213"/>
      <c r="CD798" s="213"/>
      <c r="CE798" s="213"/>
      <c r="CF798" s="213"/>
      <c r="CG798" s="213"/>
      <c r="CH798" s="213"/>
      <c r="CI798" s="213"/>
      <c r="CJ798" s="213"/>
      <c r="CK798" s="213"/>
      <c r="CL798" s="213"/>
      <c r="CM798" s="213"/>
      <c r="CN798" s="213"/>
      <c r="CO798" s="213"/>
      <c r="CP798" s="213"/>
      <c r="CQ798" s="213"/>
      <c r="CR798" s="213"/>
      <c r="CS798" s="213"/>
      <c r="CT798" s="213"/>
      <c r="CU798" s="213"/>
      <c r="CV798" s="213"/>
      <c r="CW798" s="213"/>
      <c r="CX798" s="213"/>
      <c r="CY798" s="213"/>
      <c r="CZ798" s="213"/>
      <c r="DA798" s="213"/>
      <c r="DB798" s="213"/>
      <c r="DC798" s="213"/>
      <c r="DD798" s="213"/>
      <c r="DE798" s="213"/>
      <c r="DF798" s="213"/>
      <c r="DG798" s="213"/>
      <c r="DH798" s="213"/>
    </row>
    <row r="799" spans="1:112" s="212" customFormat="1" ht="47.25" customHeight="1" hidden="1">
      <c r="A799" s="211"/>
      <c r="B799" s="109">
        <v>133</v>
      </c>
      <c r="C799" s="210" t="s">
        <v>2246</v>
      </c>
      <c r="D799" s="192" t="s">
        <v>2224</v>
      </c>
      <c r="E799" s="192" t="s">
        <v>2247</v>
      </c>
      <c r="F799" s="192" t="s">
        <v>2248</v>
      </c>
      <c r="G799" s="109" t="s">
        <v>2249</v>
      </c>
      <c r="H799" s="197">
        <v>5050</v>
      </c>
      <c r="I799" s="188"/>
      <c r="J799" s="188"/>
      <c r="K799" s="109" t="s">
        <v>2190</v>
      </c>
      <c r="L799" s="192" t="s">
        <v>2250</v>
      </c>
      <c r="N799" s="213"/>
      <c r="O799" s="213"/>
      <c r="P799" s="213"/>
      <c r="Q799" s="213"/>
      <c r="R799" s="213"/>
      <c r="S799" s="213"/>
      <c r="T799" s="213"/>
      <c r="U799" s="213"/>
      <c r="V799" s="213"/>
      <c r="W799" s="213"/>
      <c r="X799" s="213"/>
      <c r="Y799" s="213"/>
      <c r="Z799" s="213"/>
      <c r="AA799" s="213"/>
      <c r="AB799" s="213"/>
      <c r="AC799" s="213"/>
      <c r="AD799" s="213"/>
      <c r="AE799" s="213"/>
      <c r="AF799" s="213"/>
      <c r="AG799" s="213"/>
      <c r="AH799" s="213"/>
      <c r="AI799" s="213"/>
      <c r="AJ799" s="213"/>
      <c r="AK799" s="213"/>
      <c r="AL799" s="213"/>
      <c r="AM799" s="213"/>
      <c r="AN799" s="213"/>
      <c r="AO799" s="213"/>
      <c r="AP799" s="213"/>
      <c r="AQ799" s="213"/>
      <c r="AR799" s="213"/>
      <c r="AS799" s="213"/>
      <c r="AT799" s="213"/>
      <c r="AU799" s="213"/>
      <c r="AV799" s="213"/>
      <c r="AW799" s="213"/>
      <c r="AX799" s="213"/>
      <c r="AY799" s="213"/>
      <c r="AZ799" s="213"/>
      <c r="BA799" s="213"/>
      <c r="BB799" s="213"/>
      <c r="BC799" s="213"/>
      <c r="BD799" s="213"/>
      <c r="BE799" s="213"/>
      <c r="BF799" s="213"/>
      <c r="BG799" s="213"/>
      <c r="BH799" s="213"/>
      <c r="BI799" s="213"/>
      <c r="BJ799" s="213"/>
      <c r="BK799" s="213"/>
      <c r="BL799" s="213"/>
      <c r="BM799" s="213"/>
      <c r="BN799" s="213"/>
      <c r="BO799" s="213"/>
      <c r="BP799" s="213"/>
      <c r="BQ799" s="213"/>
      <c r="BR799" s="213"/>
      <c r="BS799" s="213"/>
      <c r="BT799" s="213"/>
      <c r="BU799" s="213"/>
      <c r="BV799" s="213"/>
      <c r="BW799" s="213"/>
      <c r="BX799" s="213"/>
      <c r="BY799" s="213"/>
      <c r="BZ799" s="213"/>
      <c r="CA799" s="213"/>
      <c r="CB799" s="213"/>
      <c r="CC799" s="213"/>
      <c r="CD799" s="213"/>
      <c r="CE799" s="213"/>
      <c r="CF799" s="213"/>
      <c r="CG799" s="213"/>
      <c r="CH799" s="213"/>
      <c r="CI799" s="213"/>
      <c r="CJ799" s="213"/>
      <c r="CK799" s="213"/>
      <c r="CL799" s="213"/>
      <c r="CM799" s="213"/>
      <c r="CN799" s="213"/>
      <c r="CO799" s="213"/>
      <c r="CP799" s="213"/>
      <c r="CQ799" s="213"/>
      <c r="CR799" s="213"/>
      <c r="CS799" s="213"/>
      <c r="CT799" s="213"/>
      <c r="CU799" s="213"/>
      <c r="CV799" s="213"/>
      <c r="CW799" s="213"/>
      <c r="CX799" s="213"/>
      <c r="CY799" s="213"/>
      <c r="CZ799" s="213"/>
      <c r="DA799" s="213"/>
      <c r="DB799" s="213"/>
      <c r="DC799" s="213"/>
      <c r="DD799" s="213"/>
      <c r="DE799" s="213"/>
      <c r="DF799" s="213"/>
      <c r="DG799" s="213"/>
      <c r="DH799" s="213"/>
    </row>
    <row r="800" spans="1:12" s="212" customFormat="1" ht="47.25" customHeight="1" hidden="1">
      <c r="A800" s="183"/>
      <c r="B800" s="109">
        <v>134</v>
      </c>
      <c r="C800" s="210" t="s">
        <v>2251</v>
      </c>
      <c r="D800" s="192" t="s">
        <v>2224</v>
      </c>
      <c r="E800" s="192" t="s">
        <v>2252</v>
      </c>
      <c r="F800" s="192" t="s">
        <v>2253</v>
      </c>
      <c r="G800" s="109" t="s">
        <v>2254</v>
      </c>
      <c r="H800" s="188">
        <v>5100</v>
      </c>
      <c r="I800" s="188"/>
      <c r="J800" s="188"/>
      <c r="K800" s="109" t="s">
        <v>2203</v>
      </c>
      <c r="L800" s="192" t="s">
        <v>2255</v>
      </c>
    </row>
    <row r="801" spans="1:112" s="212" customFormat="1" ht="47.25" customHeight="1" hidden="1">
      <c r="A801" s="211"/>
      <c r="B801" s="109">
        <v>135</v>
      </c>
      <c r="C801" s="210" t="s">
        <v>2256</v>
      </c>
      <c r="D801" s="192" t="s">
        <v>2257</v>
      </c>
      <c r="E801" s="192" t="s">
        <v>2258</v>
      </c>
      <c r="F801" s="192" t="s">
        <v>2259</v>
      </c>
      <c r="G801" s="109" t="s">
        <v>2260</v>
      </c>
      <c r="H801" s="188">
        <v>11500</v>
      </c>
      <c r="I801" s="188"/>
      <c r="J801" s="188"/>
      <c r="K801" s="109" t="s">
        <v>2203</v>
      </c>
      <c r="L801" s="192" t="s">
        <v>2261</v>
      </c>
      <c r="N801" s="213"/>
      <c r="O801" s="213"/>
      <c r="P801" s="213"/>
      <c r="Q801" s="213"/>
      <c r="R801" s="213"/>
      <c r="S801" s="213"/>
      <c r="T801" s="213"/>
      <c r="U801" s="213"/>
      <c r="V801" s="213"/>
      <c r="W801" s="213"/>
      <c r="X801" s="213"/>
      <c r="Y801" s="213"/>
      <c r="Z801" s="213"/>
      <c r="AA801" s="213"/>
      <c r="AB801" s="213"/>
      <c r="AC801" s="213"/>
      <c r="AD801" s="213"/>
      <c r="AE801" s="213"/>
      <c r="AF801" s="213"/>
      <c r="AG801" s="213"/>
      <c r="AH801" s="213"/>
      <c r="AI801" s="213"/>
      <c r="AJ801" s="213"/>
      <c r="AK801" s="213"/>
      <c r="AL801" s="213"/>
      <c r="AM801" s="213"/>
      <c r="AN801" s="213"/>
      <c r="AO801" s="213"/>
      <c r="AP801" s="213"/>
      <c r="AQ801" s="213"/>
      <c r="AR801" s="213"/>
      <c r="AS801" s="213"/>
      <c r="AT801" s="213"/>
      <c r="AU801" s="213"/>
      <c r="AV801" s="213"/>
      <c r="AW801" s="213"/>
      <c r="AX801" s="213"/>
      <c r="AY801" s="213"/>
      <c r="AZ801" s="213"/>
      <c r="BA801" s="213"/>
      <c r="BB801" s="213"/>
      <c r="BC801" s="213"/>
      <c r="BD801" s="213"/>
      <c r="BE801" s="213"/>
      <c r="BF801" s="213"/>
      <c r="BG801" s="213"/>
      <c r="BH801" s="213"/>
      <c r="BI801" s="213"/>
      <c r="BJ801" s="213"/>
      <c r="BK801" s="213"/>
      <c r="BL801" s="213"/>
      <c r="BM801" s="213"/>
      <c r="BN801" s="213"/>
      <c r="BO801" s="213"/>
      <c r="BP801" s="213"/>
      <c r="BQ801" s="213"/>
      <c r="BR801" s="213"/>
      <c r="BS801" s="213"/>
      <c r="BT801" s="213"/>
      <c r="BU801" s="213"/>
      <c r="BV801" s="213"/>
      <c r="BW801" s="213"/>
      <c r="BX801" s="213"/>
      <c r="BY801" s="213"/>
      <c r="BZ801" s="213"/>
      <c r="CA801" s="213"/>
      <c r="CB801" s="213"/>
      <c r="CC801" s="213"/>
      <c r="CD801" s="213"/>
      <c r="CE801" s="213"/>
      <c r="CF801" s="213"/>
      <c r="CG801" s="213"/>
      <c r="CH801" s="213"/>
      <c r="CI801" s="213"/>
      <c r="CJ801" s="213"/>
      <c r="CK801" s="213"/>
      <c r="CL801" s="213"/>
      <c r="CM801" s="213"/>
      <c r="CN801" s="213"/>
      <c r="CO801" s="213"/>
      <c r="CP801" s="213"/>
      <c r="CQ801" s="213"/>
      <c r="CR801" s="213"/>
      <c r="CS801" s="213"/>
      <c r="CT801" s="213"/>
      <c r="CU801" s="213"/>
      <c r="CV801" s="213"/>
      <c r="CW801" s="213"/>
      <c r="CX801" s="213"/>
      <c r="CY801" s="213"/>
      <c r="CZ801" s="213"/>
      <c r="DA801" s="213"/>
      <c r="DB801" s="213"/>
      <c r="DC801" s="213"/>
      <c r="DD801" s="213"/>
      <c r="DE801" s="213"/>
      <c r="DF801" s="213"/>
      <c r="DG801" s="213"/>
      <c r="DH801" s="213"/>
    </row>
    <row r="802" spans="1:112" s="212" customFormat="1" ht="47.25" customHeight="1" hidden="1">
      <c r="A802" s="211"/>
      <c r="B802" s="109">
        <v>136</v>
      </c>
      <c r="C802" s="215" t="s">
        <v>2262</v>
      </c>
      <c r="D802" s="109" t="s">
        <v>2263</v>
      </c>
      <c r="E802" s="131" t="s">
        <v>2264</v>
      </c>
      <c r="F802" s="109" t="s">
        <v>2265</v>
      </c>
      <c r="G802" s="109" t="s">
        <v>1593</v>
      </c>
      <c r="H802" s="197">
        <v>7000</v>
      </c>
      <c r="I802" s="188"/>
      <c r="J802" s="188"/>
      <c r="K802" s="109" t="s">
        <v>2184</v>
      </c>
      <c r="L802" s="109" t="s">
        <v>2266</v>
      </c>
      <c r="N802" s="213"/>
      <c r="O802" s="213"/>
      <c r="P802" s="213"/>
      <c r="Q802" s="213"/>
      <c r="R802" s="213"/>
      <c r="S802" s="213"/>
      <c r="T802" s="213"/>
      <c r="U802" s="213"/>
      <c r="V802" s="213"/>
      <c r="W802" s="213"/>
      <c r="X802" s="213"/>
      <c r="Y802" s="213"/>
      <c r="Z802" s="213"/>
      <c r="AA802" s="213"/>
      <c r="AB802" s="213"/>
      <c r="AC802" s="213"/>
      <c r="AD802" s="213"/>
      <c r="AE802" s="213"/>
      <c r="AF802" s="213"/>
      <c r="AG802" s="213"/>
      <c r="AH802" s="213"/>
      <c r="AI802" s="213"/>
      <c r="AJ802" s="213"/>
      <c r="AK802" s="213"/>
      <c r="AL802" s="213"/>
      <c r="AM802" s="213"/>
      <c r="AN802" s="213"/>
      <c r="AO802" s="213"/>
      <c r="AP802" s="213"/>
      <c r="AQ802" s="213"/>
      <c r="AR802" s="213"/>
      <c r="AS802" s="213"/>
      <c r="AT802" s="213"/>
      <c r="AU802" s="213"/>
      <c r="AV802" s="213"/>
      <c r="AW802" s="213"/>
      <c r="AX802" s="213"/>
      <c r="AY802" s="213"/>
      <c r="AZ802" s="213"/>
      <c r="BA802" s="213"/>
      <c r="BB802" s="213"/>
      <c r="BC802" s="213"/>
      <c r="BD802" s="213"/>
      <c r="BE802" s="213"/>
      <c r="BF802" s="213"/>
      <c r="BG802" s="213"/>
      <c r="BH802" s="213"/>
      <c r="BI802" s="213"/>
      <c r="BJ802" s="213"/>
      <c r="BK802" s="213"/>
      <c r="BL802" s="213"/>
      <c r="BM802" s="213"/>
      <c r="BN802" s="213"/>
      <c r="BO802" s="213"/>
      <c r="BP802" s="213"/>
      <c r="BQ802" s="213"/>
      <c r="BR802" s="213"/>
      <c r="BS802" s="213"/>
      <c r="BT802" s="213"/>
      <c r="BU802" s="213"/>
      <c r="BV802" s="213"/>
      <c r="BW802" s="213"/>
      <c r="BX802" s="213"/>
      <c r="BY802" s="213"/>
      <c r="BZ802" s="213"/>
      <c r="CA802" s="213"/>
      <c r="CB802" s="213"/>
      <c r="CC802" s="213"/>
      <c r="CD802" s="213"/>
      <c r="CE802" s="213"/>
      <c r="CF802" s="213"/>
      <c r="CG802" s="213"/>
      <c r="CH802" s="213"/>
      <c r="CI802" s="213"/>
      <c r="CJ802" s="213"/>
      <c r="CK802" s="213"/>
      <c r="CL802" s="213"/>
      <c r="CM802" s="213"/>
      <c r="CN802" s="213"/>
      <c r="CO802" s="213"/>
      <c r="CP802" s="213"/>
      <c r="CQ802" s="213"/>
      <c r="CR802" s="213"/>
      <c r="CS802" s="213"/>
      <c r="CT802" s="213"/>
      <c r="CU802" s="213"/>
      <c r="CV802" s="213"/>
      <c r="CW802" s="213"/>
      <c r="CX802" s="213"/>
      <c r="CY802" s="213"/>
      <c r="CZ802" s="213"/>
      <c r="DA802" s="213"/>
      <c r="DB802" s="213"/>
      <c r="DC802" s="213"/>
      <c r="DD802" s="213"/>
      <c r="DE802" s="213"/>
      <c r="DF802" s="213"/>
      <c r="DG802" s="213"/>
      <c r="DH802" s="213"/>
    </row>
    <row r="803" spans="1:112" s="212" customFormat="1" ht="47.25" customHeight="1" hidden="1">
      <c r="A803" s="211"/>
      <c r="B803" s="109">
        <v>137</v>
      </c>
      <c r="C803" s="210" t="s">
        <v>2267</v>
      </c>
      <c r="D803" s="192" t="s">
        <v>2268</v>
      </c>
      <c r="E803" s="192" t="s">
        <v>2269</v>
      </c>
      <c r="F803" s="192" t="s">
        <v>2270</v>
      </c>
      <c r="G803" s="109" t="s">
        <v>2271</v>
      </c>
      <c r="H803" s="197">
        <v>4900</v>
      </c>
      <c r="I803" s="188"/>
      <c r="J803" s="188"/>
      <c r="K803" s="109" t="s">
        <v>2272</v>
      </c>
      <c r="L803" s="192" t="s">
        <v>2273</v>
      </c>
      <c r="N803" s="213"/>
      <c r="O803" s="213"/>
      <c r="P803" s="213"/>
      <c r="Q803" s="213"/>
      <c r="R803" s="213"/>
      <c r="S803" s="213"/>
      <c r="T803" s="213"/>
      <c r="U803" s="213"/>
      <c r="V803" s="213"/>
      <c r="W803" s="213"/>
      <c r="X803" s="213"/>
      <c r="Y803" s="213"/>
      <c r="Z803" s="213"/>
      <c r="AA803" s="213"/>
      <c r="AB803" s="213"/>
      <c r="AC803" s="213"/>
      <c r="AD803" s="213"/>
      <c r="AE803" s="213"/>
      <c r="AF803" s="213"/>
      <c r="AG803" s="213"/>
      <c r="AH803" s="213"/>
      <c r="AI803" s="213"/>
      <c r="AJ803" s="213"/>
      <c r="AK803" s="213"/>
      <c r="AL803" s="213"/>
      <c r="AM803" s="213"/>
      <c r="AN803" s="213"/>
      <c r="AO803" s="213"/>
      <c r="AP803" s="213"/>
      <c r="AQ803" s="213"/>
      <c r="AR803" s="213"/>
      <c r="AS803" s="213"/>
      <c r="AT803" s="213"/>
      <c r="AU803" s="213"/>
      <c r="AV803" s="213"/>
      <c r="AW803" s="213"/>
      <c r="AX803" s="213"/>
      <c r="AY803" s="213"/>
      <c r="AZ803" s="213"/>
      <c r="BA803" s="213"/>
      <c r="BB803" s="213"/>
      <c r="BC803" s="213"/>
      <c r="BD803" s="213"/>
      <c r="BE803" s="213"/>
      <c r="BF803" s="213"/>
      <c r="BG803" s="213"/>
      <c r="BH803" s="213"/>
      <c r="BI803" s="213"/>
      <c r="BJ803" s="213"/>
      <c r="BK803" s="213"/>
      <c r="BL803" s="213"/>
      <c r="BM803" s="213"/>
      <c r="BN803" s="213"/>
      <c r="BO803" s="213"/>
      <c r="BP803" s="213"/>
      <c r="BQ803" s="213"/>
      <c r="BR803" s="213"/>
      <c r="BS803" s="213"/>
      <c r="BT803" s="213"/>
      <c r="BU803" s="213"/>
      <c r="BV803" s="213"/>
      <c r="BW803" s="213"/>
      <c r="BX803" s="213"/>
      <c r="BY803" s="213"/>
      <c r="BZ803" s="213"/>
      <c r="CA803" s="213"/>
      <c r="CB803" s="213"/>
      <c r="CC803" s="213"/>
      <c r="CD803" s="213"/>
      <c r="CE803" s="213"/>
      <c r="CF803" s="213"/>
      <c r="CG803" s="213"/>
      <c r="CH803" s="213"/>
      <c r="CI803" s="213"/>
      <c r="CJ803" s="213"/>
      <c r="CK803" s="213"/>
      <c r="CL803" s="213"/>
      <c r="CM803" s="213"/>
      <c r="CN803" s="213"/>
      <c r="CO803" s="213"/>
      <c r="CP803" s="213"/>
      <c r="CQ803" s="213"/>
      <c r="CR803" s="213"/>
      <c r="CS803" s="213"/>
      <c r="CT803" s="213"/>
      <c r="CU803" s="213"/>
      <c r="CV803" s="213"/>
      <c r="CW803" s="213"/>
      <c r="CX803" s="213"/>
      <c r="CY803" s="213"/>
      <c r="CZ803" s="213"/>
      <c r="DA803" s="213"/>
      <c r="DB803" s="213"/>
      <c r="DC803" s="213"/>
      <c r="DD803" s="213"/>
      <c r="DE803" s="213"/>
      <c r="DF803" s="213"/>
      <c r="DG803" s="213"/>
      <c r="DH803" s="213"/>
    </row>
    <row r="804" spans="1:112" s="212" customFormat="1" ht="47.25" customHeight="1" hidden="1">
      <c r="A804" s="211"/>
      <c r="B804" s="109">
        <v>138</v>
      </c>
      <c r="C804" s="210" t="s">
        <v>2274</v>
      </c>
      <c r="D804" s="192" t="s">
        <v>2275</v>
      </c>
      <c r="E804" s="192" t="s">
        <v>2276</v>
      </c>
      <c r="F804" s="192" t="s">
        <v>2277</v>
      </c>
      <c r="G804" s="109" t="s">
        <v>1730</v>
      </c>
      <c r="H804" s="188">
        <v>7200</v>
      </c>
      <c r="I804" s="188"/>
      <c r="J804" s="109"/>
      <c r="K804" s="109" t="s">
        <v>2203</v>
      </c>
      <c r="L804" s="192" t="s">
        <v>2278</v>
      </c>
      <c r="N804" s="213"/>
      <c r="O804" s="213"/>
      <c r="P804" s="213"/>
      <c r="Q804" s="213"/>
      <c r="R804" s="213"/>
      <c r="S804" s="213"/>
      <c r="T804" s="213"/>
      <c r="U804" s="213"/>
      <c r="V804" s="213"/>
      <c r="W804" s="213"/>
      <c r="X804" s="213"/>
      <c r="Y804" s="213"/>
      <c r="Z804" s="213"/>
      <c r="AA804" s="213"/>
      <c r="AB804" s="213"/>
      <c r="AC804" s="213"/>
      <c r="AD804" s="213"/>
      <c r="AE804" s="213"/>
      <c r="AF804" s="213"/>
      <c r="AG804" s="213"/>
      <c r="AH804" s="213"/>
      <c r="AI804" s="213"/>
      <c r="AJ804" s="213"/>
      <c r="AK804" s="213"/>
      <c r="AL804" s="213"/>
      <c r="AM804" s="213"/>
      <c r="AN804" s="213"/>
      <c r="AO804" s="213"/>
      <c r="AP804" s="213"/>
      <c r="AQ804" s="213"/>
      <c r="AR804" s="213"/>
      <c r="AS804" s="213"/>
      <c r="AT804" s="213"/>
      <c r="AU804" s="213"/>
      <c r="AV804" s="213"/>
      <c r="AW804" s="213"/>
      <c r="AX804" s="213"/>
      <c r="AY804" s="213"/>
      <c r="AZ804" s="213"/>
      <c r="BA804" s="213"/>
      <c r="BB804" s="213"/>
      <c r="BC804" s="213"/>
      <c r="BD804" s="213"/>
      <c r="BE804" s="213"/>
      <c r="BF804" s="213"/>
      <c r="BG804" s="213"/>
      <c r="BH804" s="213"/>
      <c r="BI804" s="213"/>
      <c r="BJ804" s="213"/>
      <c r="BK804" s="213"/>
      <c r="BL804" s="213"/>
      <c r="BM804" s="213"/>
      <c r="BN804" s="213"/>
      <c r="BO804" s="213"/>
      <c r="BP804" s="213"/>
      <c r="BQ804" s="213"/>
      <c r="BR804" s="213"/>
      <c r="BS804" s="213"/>
      <c r="BT804" s="213"/>
      <c r="BU804" s="213"/>
      <c r="BV804" s="213"/>
      <c r="BW804" s="213"/>
      <c r="BX804" s="213"/>
      <c r="BY804" s="213"/>
      <c r="BZ804" s="213"/>
      <c r="CA804" s="213"/>
      <c r="CB804" s="213"/>
      <c r="CC804" s="213"/>
      <c r="CD804" s="213"/>
      <c r="CE804" s="213"/>
      <c r="CF804" s="213"/>
      <c r="CG804" s="213"/>
      <c r="CH804" s="213"/>
      <c r="CI804" s="213"/>
      <c r="CJ804" s="213"/>
      <c r="CK804" s="213"/>
      <c r="CL804" s="213"/>
      <c r="CM804" s="213"/>
      <c r="CN804" s="213"/>
      <c r="CO804" s="213"/>
      <c r="CP804" s="213"/>
      <c r="CQ804" s="213"/>
      <c r="CR804" s="213"/>
      <c r="CS804" s="213"/>
      <c r="CT804" s="213"/>
      <c r="CU804" s="213"/>
      <c r="CV804" s="213"/>
      <c r="CW804" s="213"/>
      <c r="CX804" s="213"/>
      <c r="CY804" s="213"/>
      <c r="CZ804" s="213"/>
      <c r="DA804" s="213"/>
      <c r="DB804" s="213"/>
      <c r="DC804" s="213"/>
      <c r="DD804" s="213"/>
      <c r="DE804" s="213"/>
      <c r="DF804" s="213"/>
      <c r="DG804" s="213"/>
      <c r="DH804" s="213"/>
    </row>
    <row r="805" spans="1:112" s="212" customFormat="1" ht="47.25" customHeight="1" hidden="1">
      <c r="A805" s="211"/>
      <c r="B805" s="109">
        <v>139</v>
      </c>
      <c r="C805" s="210" t="s">
        <v>2279</v>
      </c>
      <c r="D805" s="192" t="s">
        <v>2280</v>
      </c>
      <c r="E805" s="192" t="s">
        <v>2281</v>
      </c>
      <c r="F805" s="192" t="s">
        <v>2282</v>
      </c>
      <c r="G805" s="109" t="s">
        <v>2140</v>
      </c>
      <c r="H805" s="188">
        <v>4700</v>
      </c>
      <c r="I805" s="188"/>
      <c r="J805" s="109"/>
      <c r="K805" s="109" t="s">
        <v>2203</v>
      </c>
      <c r="L805" s="192" t="s">
        <v>2283</v>
      </c>
      <c r="N805" s="213"/>
      <c r="O805" s="213"/>
      <c r="P805" s="213"/>
      <c r="Q805" s="213"/>
      <c r="R805" s="213"/>
      <c r="S805" s="213"/>
      <c r="T805" s="213"/>
      <c r="U805" s="213"/>
      <c r="V805" s="213"/>
      <c r="W805" s="213"/>
      <c r="X805" s="213"/>
      <c r="Y805" s="213"/>
      <c r="Z805" s="213"/>
      <c r="AA805" s="213"/>
      <c r="AB805" s="213"/>
      <c r="AC805" s="213"/>
      <c r="AD805" s="213"/>
      <c r="AE805" s="213"/>
      <c r="AF805" s="213"/>
      <c r="AG805" s="213"/>
      <c r="AH805" s="213"/>
      <c r="AI805" s="213"/>
      <c r="AJ805" s="213"/>
      <c r="AK805" s="213"/>
      <c r="AL805" s="213"/>
      <c r="AM805" s="213"/>
      <c r="AN805" s="213"/>
      <c r="AO805" s="213"/>
      <c r="AP805" s="213"/>
      <c r="AQ805" s="213"/>
      <c r="AR805" s="213"/>
      <c r="AS805" s="213"/>
      <c r="AT805" s="213"/>
      <c r="AU805" s="213"/>
      <c r="AV805" s="213"/>
      <c r="AW805" s="213"/>
      <c r="AX805" s="213"/>
      <c r="AY805" s="213"/>
      <c r="AZ805" s="213"/>
      <c r="BA805" s="213"/>
      <c r="BB805" s="213"/>
      <c r="BC805" s="213"/>
      <c r="BD805" s="213"/>
      <c r="BE805" s="213"/>
      <c r="BF805" s="213"/>
      <c r="BG805" s="213"/>
      <c r="BH805" s="213"/>
      <c r="BI805" s="213"/>
      <c r="BJ805" s="213"/>
      <c r="BK805" s="213"/>
      <c r="BL805" s="213"/>
      <c r="BM805" s="213"/>
      <c r="BN805" s="213"/>
      <c r="BO805" s="213"/>
      <c r="BP805" s="213"/>
      <c r="BQ805" s="213"/>
      <c r="BR805" s="213"/>
      <c r="BS805" s="213"/>
      <c r="BT805" s="213"/>
      <c r="BU805" s="213"/>
      <c r="BV805" s="213"/>
      <c r="BW805" s="213"/>
      <c r="BX805" s="213"/>
      <c r="BY805" s="213"/>
      <c r="BZ805" s="213"/>
      <c r="CA805" s="213"/>
      <c r="CB805" s="213"/>
      <c r="CC805" s="213"/>
      <c r="CD805" s="213"/>
      <c r="CE805" s="213"/>
      <c r="CF805" s="213"/>
      <c r="CG805" s="213"/>
      <c r="CH805" s="213"/>
      <c r="CI805" s="213"/>
      <c r="CJ805" s="213"/>
      <c r="CK805" s="213"/>
      <c r="CL805" s="213"/>
      <c r="CM805" s="213"/>
      <c r="CN805" s="213"/>
      <c r="CO805" s="213"/>
      <c r="CP805" s="213"/>
      <c r="CQ805" s="213"/>
      <c r="CR805" s="213"/>
      <c r="CS805" s="213"/>
      <c r="CT805" s="213"/>
      <c r="CU805" s="213"/>
      <c r="CV805" s="213"/>
      <c r="CW805" s="213"/>
      <c r="CX805" s="213"/>
      <c r="CY805" s="213"/>
      <c r="CZ805" s="213"/>
      <c r="DA805" s="213"/>
      <c r="DB805" s="213"/>
      <c r="DC805" s="213"/>
      <c r="DD805" s="213"/>
      <c r="DE805" s="213"/>
      <c r="DF805" s="213"/>
      <c r="DG805" s="213"/>
      <c r="DH805" s="213"/>
    </row>
    <row r="806" spans="1:112" s="212" customFormat="1" ht="47.25" customHeight="1" hidden="1">
      <c r="A806" s="211"/>
      <c r="B806" s="109">
        <v>140</v>
      </c>
      <c r="C806" s="210" t="s">
        <v>2284</v>
      </c>
      <c r="D806" s="192" t="s">
        <v>2280</v>
      </c>
      <c r="E806" s="192" t="s">
        <v>2285</v>
      </c>
      <c r="F806" s="192" t="s">
        <v>2286</v>
      </c>
      <c r="G806" s="109" t="s">
        <v>1487</v>
      </c>
      <c r="H806" s="188">
        <v>5000</v>
      </c>
      <c r="I806" s="188"/>
      <c r="J806" s="109"/>
      <c r="K806" s="109" t="s">
        <v>2203</v>
      </c>
      <c r="L806" s="192" t="s">
        <v>2287</v>
      </c>
      <c r="N806" s="213"/>
      <c r="O806" s="213"/>
      <c r="P806" s="213"/>
      <c r="Q806" s="213"/>
      <c r="R806" s="213"/>
      <c r="S806" s="213"/>
      <c r="T806" s="213"/>
      <c r="U806" s="213"/>
      <c r="V806" s="213"/>
      <c r="W806" s="213"/>
      <c r="X806" s="213"/>
      <c r="Y806" s="213"/>
      <c r="Z806" s="213"/>
      <c r="AA806" s="213"/>
      <c r="AB806" s="213"/>
      <c r="AC806" s="213"/>
      <c r="AD806" s="213"/>
      <c r="AE806" s="213"/>
      <c r="AF806" s="213"/>
      <c r="AG806" s="213"/>
      <c r="AH806" s="213"/>
      <c r="AI806" s="213"/>
      <c r="AJ806" s="213"/>
      <c r="AK806" s="213"/>
      <c r="AL806" s="213"/>
      <c r="AM806" s="213"/>
      <c r="AN806" s="213"/>
      <c r="AO806" s="213"/>
      <c r="AP806" s="213"/>
      <c r="AQ806" s="213"/>
      <c r="AR806" s="213"/>
      <c r="AS806" s="213"/>
      <c r="AT806" s="213"/>
      <c r="AU806" s="213"/>
      <c r="AV806" s="213"/>
      <c r="AW806" s="213"/>
      <c r="AX806" s="213"/>
      <c r="AY806" s="213"/>
      <c r="AZ806" s="213"/>
      <c r="BA806" s="213"/>
      <c r="BB806" s="213"/>
      <c r="BC806" s="213"/>
      <c r="BD806" s="213"/>
      <c r="BE806" s="213"/>
      <c r="BF806" s="213"/>
      <c r="BG806" s="213"/>
      <c r="BH806" s="213"/>
      <c r="BI806" s="213"/>
      <c r="BJ806" s="213"/>
      <c r="BK806" s="213"/>
      <c r="BL806" s="213"/>
      <c r="BM806" s="213"/>
      <c r="BN806" s="213"/>
      <c r="BO806" s="213"/>
      <c r="BP806" s="213"/>
      <c r="BQ806" s="213"/>
      <c r="BR806" s="213"/>
      <c r="BS806" s="213"/>
      <c r="BT806" s="213"/>
      <c r="BU806" s="213"/>
      <c r="BV806" s="213"/>
      <c r="BW806" s="213"/>
      <c r="BX806" s="213"/>
      <c r="BY806" s="213"/>
      <c r="BZ806" s="213"/>
      <c r="CA806" s="213"/>
      <c r="CB806" s="213"/>
      <c r="CC806" s="213"/>
      <c r="CD806" s="213"/>
      <c r="CE806" s="213"/>
      <c r="CF806" s="213"/>
      <c r="CG806" s="213"/>
      <c r="CH806" s="213"/>
      <c r="CI806" s="213"/>
      <c r="CJ806" s="213"/>
      <c r="CK806" s="213"/>
      <c r="CL806" s="213"/>
      <c r="CM806" s="213"/>
      <c r="CN806" s="213"/>
      <c r="CO806" s="213"/>
      <c r="CP806" s="213"/>
      <c r="CQ806" s="213"/>
      <c r="CR806" s="213"/>
      <c r="CS806" s="213"/>
      <c r="CT806" s="213"/>
      <c r="CU806" s="213"/>
      <c r="CV806" s="213"/>
      <c r="CW806" s="213"/>
      <c r="CX806" s="213"/>
      <c r="CY806" s="213"/>
      <c r="CZ806" s="213"/>
      <c r="DA806" s="213"/>
      <c r="DB806" s="213"/>
      <c r="DC806" s="213"/>
      <c r="DD806" s="213"/>
      <c r="DE806" s="213"/>
      <c r="DF806" s="213"/>
      <c r="DG806" s="213"/>
      <c r="DH806" s="213"/>
    </row>
    <row r="807" spans="1:112" s="212" customFormat="1" ht="47.25" customHeight="1" hidden="1">
      <c r="A807" s="211"/>
      <c r="B807" s="109">
        <v>141</v>
      </c>
      <c r="C807" s="210" t="s">
        <v>2288</v>
      </c>
      <c r="D807" s="192" t="s">
        <v>2289</v>
      </c>
      <c r="E807" s="192" t="s">
        <v>2290</v>
      </c>
      <c r="F807" s="192" t="s">
        <v>2291</v>
      </c>
      <c r="G807" s="109" t="s">
        <v>2292</v>
      </c>
      <c r="H807" s="197">
        <v>5000</v>
      </c>
      <c r="I807" s="188"/>
      <c r="J807" s="188"/>
      <c r="K807" s="109" t="s">
        <v>2203</v>
      </c>
      <c r="L807" s="192" t="s">
        <v>2293</v>
      </c>
      <c r="N807" s="213"/>
      <c r="O807" s="213"/>
      <c r="P807" s="213"/>
      <c r="Q807" s="213"/>
      <c r="R807" s="213"/>
      <c r="S807" s="213"/>
      <c r="T807" s="213"/>
      <c r="U807" s="213"/>
      <c r="V807" s="213"/>
      <c r="W807" s="213"/>
      <c r="X807" s="213"/>
      <c r="Y807" s="213"/>
      <c r="Z807" s="213"/>
      <c r="AA807" s="213"/>
      <c r="AB807" s="213"/>
      <c r="AC807" s="213"/>
      <c r="AD807" s="213"/>
      <c r="AE807" s="213"/>
      <c r="AF807" s="213"/>
      <c r="AG807" s="213"/>
      <c r="AH807" s="213"/>
      <c r="AI807" s="213"/>
      <c r="AJ807" s="213"/>
      <c r="AK807" s="213"/>
      <c r="AL807" s="213"/>
      <c r="AM807" s="213"/>
      <c r="AN807" s="213"/>
      <c r="AO807" s="213"/>
      <c r="AP807" s="213"/>
      <c r="AQ807" s="213"/>
      <c r="AR807" s="213"/>
      <c r="AS807" s="213"/>
      <c r="AT807" s="213"/>
      <c r="AU807" s="213"/>
      <c r="AV807" s="213"/>
      <c r="AW807" s="213"/>
      <c r="AX807" s="213"/>
      <c r="AY807" s="213"/>
      <c r="AZ807" s="213"/>
      <c r="BA807" s="213"/>
      <c r="BB807" s="213"/>
      <c r="BC807" s="213"/>
      <c r="BD807" s="213"/>
      <c r="BE807" s="213"/>
      <c r="BF807" s="213"/>
      <c r="BG807" s="213"/>
      <c r="BH807" s="213"/>
      <c r="BI807" s="213"/>
      <c r="BJ807" s="213"/>
      <c r="BK807" s="213"/>
      <c r="BL807" s="213"/>
      <c r="BM807" s="213"/>
      <c r="BN807" s="213"/>
      <c r="BO807" s="213"/>
      <c r="BP807" s="213"/>
      <c r="BQ807" s="213"/>
      <c r="BR807" s="213"/>
      <c r="BS807" s="213"/>
      <c r="BT807" s="213"/>
      <c r="BU807" s="213"/>
      <c r="BV807" s="213"/>
      <c r="BW807" s="213"/>
      <c r="BX807" s="213"/>
      <c r="BY807" s="213"/>
      <c r="BZ807" s="213"/>
      <c r="CA807" s="213"/>
      <c r="CB807" s="213"/>
      <c r="CC807" s="213"/>
      <c r="CD807" s="213"/>
      <c r="CE807" s="213"/>
      <c r="CF807" s="213"/>
      <c r="CG807" s="213"/>
      <c r="CH807" s="213"/>
      <c r="CI807" s="213"/>
      <c r="CJ807" s="213"/>
      <c r="CK807" s="213"/>
      <c r="CL807" s="213"/>
      <c r="CM807" s="213"/>
      <c r="CN807" s="213"/>
      <c r="CO807" s="213"/>
      <c r="CP807" s="213"/>
      <c r="CQ807" s="213"/>
      <c r="CR807" s="213"/>
      <c r="CS807" s="213"/>
      <c r="CT807" s="213"/>
      <c r="CU807" s="213"/>
      <c r="CV807" s="213"/>
      <c r="CW807" s="213"/>
      <c r="CX807" s="213"/>
      <c r="CY807" s="213"/>
      <c r="CZ807" s="213"/>
      <c r="DA807" s="213"/>
      <c r="DB807" s="213"/>
      <c r="DC807" s="213"/>
      <c r="DD807" s="213"/>
      <c r="DE807" s="213"/>
      <c r="DF807" s="213"/>
      <c r="DG807" s="213"/>
      <c r="DH807" s="213"/>
    </row>
    <row r="808" spans="1:112" s="212" customFormat="1" ht="47.25" customHeight="1" hidden="1">
      <c r="A808" s="211"/>
      <c r="B808" s="109">
        <v>142</v>
      </c>
      <c r="C808" s="210" t="s">
        <v>2294</v>
      </c>
      <c r="D808" s="192" t="s">
        <v>2295</v>
      </c>
      <c r="E808" s="192" t="s">
        <v>2296</v>
      </c>
      <c r="F808" s="192" t="s">
        <v>2297</v>
      </c>
      <c r="G808" s="109" t="s">
        <v>1730</v>
      </c>
      <c r="H808" s="188">
        <v>7200</v>
      </c>
      <c r="I808" s="188"/>
      <c r="J808" s="184"/>
      <c r="K808" s="109" t="s">
        <v>2203</v>
      </c>
      <c r="L808" s="192" t="s">
        <v>2298</v>
      </c>
      <c r="N808" s="213"/>
      <c r="O808" s="213"/>
      <c r="P808" s="213"/>
      <c r="Q808" s="213"/>
      <c r="R808" s="213"/>
      <c r="S808" s="213"/>
      <c r="T808" s="213"/>
      <c r="U808" s="213"/>
      <c r="V808" s="213"/>
      <c r="W808" s="213"/>
      <c r="X808" s="213"/>
      <c r="Y808" s="213"/>
      <c r="Z808" s="213"/>
      <c r="AA808" s="213"/>
      <c r="AB808" s="213"/>
      <c r="AC808" s="213"/>
      <c r="AD808" s="213"/>
      <c r="AE808" s="213"/>
      <c r="AF808" s="213"/>
      <c r="AG808" s="213"/>
      <c r="AH808" s="213"/>
      <c r="AI808" s="213"/>
      <c r="AJ808" s="213"/>
      <c r="AK808" s="213"/>
      <c r="AL808" s="213"/>
      <c r="AM808" s="213"/>
      <c r="AN808" s="213"/>
      <c r="AO808" s="213"/>
      <c r="AP808" s="213"/>
      <c r="AQ808" s="213"/>
      <c r="AR808" s="213"/>
      <c r="AS808" s="213"/>
      <c r="AT808" s="213"/>
      <c r="AU808" s="213"/>
      <c r="AV808" s="213"/>
      <c r="AW808" s="213"/>
      <c r="AX808" s="213"/>
      <c r="AY808" s="213"/>
      <c r="AZ808" s="213"/>
      <c r="BA808" s="213"/>
      <c r="BB808" s="213"/>
      <c r="BC808" s="213"/>
      <c r="BD808" s="213"/>
      <c r="BE808" s="213"/>
      <c r="BF808" s="213"/>
      <c r="BG808" s="213"/>
      <c r="BH808" s="213"/>
      <c r="BI808" s="213"/>
      <c r="BJ808" s="213"/>
      <c r="BK808" s="213"/>
      <c r="BL808" s="213"/>
      <c r="BM808" s="213"/>
      <c r="BN808" s="213"/>
      <c r="BO808" s="213"/>
      <c r="BP808" s="213"/>
      <c r="BQ808" s="213"/>
      <c r="BR808" s="213"/>
      <c r="BS808" s="213"/>
      <c r="BT808" s="213"/>
      <c r="BU808" s="213"/>
      <c r="BV808" s="213"/>
      <c r="BW808" s="213"/>
      <c r="BX808" s="213"/>
      <c r="BY808" s="213"/>
      <c r="BZ808" s="213"/>
      <c r="CA808" s="213"/>
      <c r="CB808" s="213"/>
      <c r="CC808" s="213"/>
      <c r="CD808" s="213"/>
      <c r="CE808" s="213"/>
      <c r="CF808" s="213"/>
      <c r="CG808" s="213"/>
      <c r="CH808" s="213"/>
      <c r="CI808" s="213"/>
      <c r="CJ808" s="213"/>
      <c r="CK808" s="213"/>
      <c r="CL808" s="213"/>
      <c r="CM808" s="213"/>
      <c r="CN808" s="213"/>
      <c r="CO808" s="213"/>
      <c r="CP808" s="213"/>
      <c r="CQ808" s="213"/>
      <c r="CR808" s="213"/>
      <c r="CS808" s="213"/>
      <c r="CT808" s="213"/>
      <c r="CU808" s="213"/>
      <c r="CV808" s="213"/>
      <c r="CW808" s="213"/>
      <c r="CX808" s="213"/>
      <c r="CY808" s="213"/>
      <c r="CZ808" s="213"/>
      <c r="DA808" s="213"/>
      <c r="DB808" s="213"/>
      <c r="DC808" s="213"/>
      <c r="DD808" s="213"/>
      <c r="DE808" s="213"/>
      <c r="DF808" s="213"/>
      <c r="DG808" s="213"/>
      <c r="DH808" s="213"/>
    </row>
    <row r="809" spans="1:112" s="212" customFormat="1" ht="47.25" customHeight="1" hidden="1">
      <c r="A809" s="211"/>
      <c r="B809" s="109">
        <v>143</v>
      </c>
      <c r="C809" s="215" t="s">
        <v>2299</v>
      </c>
      <c r="D809" s="109" t="s">
        <v>2300</v>
      </c>
      <c r="E809" s="131" t="s">
        <v>2301</v>
      </c>
      <c r="F809" s="109" t="s">
        <v>2302</v>
      </c>
      <c r="G809" s="109" t="s">
        <v>2303</v>
      </c>
      <c r="H809" s="197">
        <v>4200</v>
      </c>
      <c r="I809" s="188"/>
      <c r="J809" s="188"/>
      <c r="K809" s="188">
        <v>2022018</v>
      </c>
      <c r="L809" s="109" t="s">
        <v>2304</v>
      </c>
      <c r="N809" s="213"/>
      <c r="O809" s="213"/>
      <c r="P809" s="213"/>
      <c r="Q809" s="213"/>
      <c r="R809" s="213"/>
      <c r="S809" s="213"/>
      <c r="T809" s="213"/>
      <c r="U809" s="213"/>
      <c r="V809" s="213"/>
      <c r="W809" s="213"/>
      <c r="X809" s="213"/>
      <c r="Y809" s="213"/>
      <c r="Z809" s="213"/>
      <c r="AA809" s="213"/>
      <c r="AB809" s="213"/>
      <c r="AC809" s="213"/>
      <c r="AD809" s="213"/>
      <c r="AE809" s="213"/>
      <c r="AF809" s="213"/>
      <c r="AG809" s="213"/>
      <c r="AH809" s="213"/>
      <c r="AI809" s="213"/>
      <c r="AJ809" s="213"/>
      <c r="AK809" s="213"/>
      <c r="AL809" s="213"/>
      <c r="AM809" s="213"/>
      <c r="AN809" s="213"/>
      <c r="AO809" s="213"/>
      <c r="AP809" s="213"/>
      <c r="AQ809" s="213"/>
      <c r="AR809" s="213"/>
      <c r="AS809" s="213"/>
      <c r="AT809" s="213"/>
      <c r="AU809" s="213"/>
      <c r="AV809" s="213"/>
      <c r="AW809" s="213"/>
      <c r="AX809" s="213"/>
      <c r="AY809" s="213"/>
      <c r="AZ809" s="213"/>
      <c r="BA809" s="213"/>
      <c r="BB809" s="213"/>
      <c r="BC809" s="213"/>
      <c r="BD809" s="213"/>
      <c r="BE809" s="213"/>
      <c r="BF809" s="213"/>
      <c r="BG809" s="213"/>
      <c r="BH809" s="213"/>
      <c r="BI809" s="213"/>
      <c r="BJ809" s="213"/>
      <c r="BK809" s="213"/>
      <c r="BL809" s="213"/>
      <c r="BM809" s="213"/>
      <c r="BN809" s="213"/>
      <c r="BO809" s="213"/>
      <c r="BP809" s="213"/>
      <c r="BQ809" s="213"/>
      <c r="BR809" s="213"/>
      <c r="BS809" s="213"/>
      <c r="BT809" s="213"/>
      <c r="BU809" s="213"/>
      <c r="BV809" s="213"/>
      <c r="BW809" s="213"/>
      <c r="BX809" s="213"/>
      <c r="BY809" s="213"/>
      <c r="BZ809" s="213"/>
      <c r="CA809" s="213"/>
      <c r="CB809" s="213"/>
      <c r="CC809" s="213"/>
      <c r="CD809" s="213"/>
      <c r="CE809" s="213"/>
      <c r="CF809" s="213"/>
      <c r="CG809" s="213"/>
      <c r="CH809" s="213"/>
      <c r="CI809" s="213"/>
      <c r="CJ809" s="213"/>
      <c r="CK809" s="213"/>
      <c r="CL809" s="213"/>
      <c r="CM809" s="213"/>
      <c r="CN809" s="213"/>
      <c r="CO809" s="213"/>
      <c r="CP809" s="213"/>
      <c r="CQ809" s="213"/>
      <c r="CR809" s="213"/>
      <c r="CS809" s="213"/>
      <c r="CT809" s="213"/>
      <c r="CU809" s="213"/>
      <c r="CV809" s="213"/>
      <c r="CW809" s="213"/>
      <c r="CX809" s="213"/>
      <c r="CY809" s="213"/>
      <c r="CZ809" s="213"/>
      <c r="DA809" s="213"/>
      <c r="DB809" s="213"/>
      <c r="DC809" s="213"/>
      <c r="DD809" s="213"/>
      <c r="DE809" s="213"/>
      <c r="DF809" s="213"/>
      <c r="DG809" s="213"/>
      <c r="DH809" s="213"/>
    </row>
    <row r="810" spans="1:112" s="212" customFormat="1" ht="47.25" customHeight="1" hidden="1">
      <c r="A810" s="211"/>
      <c r="B810" s="109">
        <v>144</v>
      </c>
      <c r="C810" s="210" t="s">
        <v>2305</v>
      </c>
      <c r="D810" s="192" t="s">
        <v>2306</v>
      </c>
      <c r="E810" s="192" t="s">
        <v>2307</v>
      </c>
      <c r="F810" s="192" t="s">
        <v>2308</v>
      </c>
      <c r="G810" s="109" t="s">
        <v>2309</v>
      </c>
      <c r="H810" s="188">
        <v>4800</v>
      </c>
      <c r="I810" s="188"/>
      <c r="J810" s="109"/>
      <c r="K810" s="109" t="s">
        <v>2209</v>
      </c>
      <c r="L810" s="192" t="s">
        <v>2310</v>
      </c>
      <c r="N810" s="213"/>
      <c r="O810" s="213"/>
      <c r="P810" s="213"/>
      <c r="Q810" s="213"/>
      <c r="R810" s="213"/>
      <c r="S810" s="213"/>
      <c r="T810" s="213"/>
      <c r="U810" s="213"/>
      <c r="V810" s="213"/>
      <c r="W810" s="213"/>
      <c r="X810" s="213"/>
      <c r="Y810" s="213"/>
      <c r="Z810" s="213"/>
      <c r="AA810" s="213"/>
      <c r="AB810" s="213"/>
      <c r="AC810" s="213"/>
      <c r="AD810" s="213"/>
      <c r="AE810" s="213"/>
      <c r="AF810" s="213"/>
      <c r="AG810" s="213"/>
      <c r="AH810" s="213"/>
      <c r="AI810" s="213"/>
      <c r="AJ810" s="213"/>
      <c r="AK810" s="213"/>
      <c r="AL810" s="213"/>
      <c r="AM810" s="213"/>
      <c r="AN810" s="213"/>
      <c r="AO810" s="213"/>
      <c r="AP810" s="213"/>
      <c r="AQ810" s="213"/>
      <c r="AR810" s="213"/>
      <c r="AS810" s="213"/>
      <c r="AT810" s="213"/>
      <c r="AU810" s="213"/>
      <c r="AV810" s="213"/>
      <c r="AW810" s="213"/>
      <c r="AX810" s="213"/>
      <c r="AY810" s="213"/>
      <c r="AZ810" s="213"/>
      <c r="BA810" s="213"/>
      <c r="BB810" s="213"/>
      <c r="BC810" s="213"/>
      <c r="BD810" s="213"/>
      <c r="BE810" s="213"/>
      <c r="BF810" s="213"/>
      <c r="BG810" s="213"/>
      <c r="BH810" s="213"/>
      <c r="BI810" s="213"/>
      <c r="BJ810" s="213"/>
      <c r="BK810" s="213"/>
      <c r="BL810" s="213"/>
      <c r="BM810" s="213"/>
      <c r="BN810" s="213"/>
      <c r="BO810" s="213"/>
      <c r="BP810" s="213"/>
      <c r="BQ810" s="213"/>
      <c r="BR810" s="213"/>
      <c r="BS810" s="213"/>
      <c r="BT810" s="213"/>
      <c r="BU810" s="213"/>
      <c r="BV810" s="213"/>
      <c r="BW810" s="213"/>
      <c r="BX810" s="213"/>
      <c r="BY810" s="213"/>
      <c r="BZ810" s="213"/>
      <c r="CA810" s="213"/>
      <c r="CB810" s="213"/>
      <c r="CC810" s="213"/>
      <c r="CD810" s="213"/>
      <c r="CE810" s="213"/>
      <c r="CF810" s="213"/>
      <c r="CG810" s="213"/>
      <c r="CH810" s="213"/>
      <c r="CI810" s="213"/>
      <c r="CJ810" s="213"/>
      <c r="CK810" s="213"/>
      <c r="CL810" s="213"/>
      <c r="CM810" s="213"/>
      <c r="CN810" s="213"/>
      <c r="CO810" s="213"/>
      <c r="CP810" s="213"/>
      <c r="CQ810" s="213"/>
      <c r="CR810" s="213"/>
      <c r="CS810" s="213"/>
      <c r="CT810" s="213"/>
      <c r="CU810" s="213"/>
      <c r="CV810" s="213"/>
      <c r="CW810" s="213"/>
      <c r="CX810" s="213"/>
      <c r="CY810" s="213"/>
      <c r="CZ810" s="213"/>
      <c r="DA810" s="213"/>
      <c r="DB810" s="213"/>
      <c r="DC810" s="213"/>
      <c r="DD810" s="213"/>
      <c r="DE810" s="213"/>
      <c r="DF810" s="213"/>
      <c r="DG810" s="213"/>
      <c r="DH810" s="213"/>
    </row>
    <row r="811" spans="1:112" s="212" customFormat="1" ht="47.25" customHeight="1" hidden="1">
      <c r="A811" s="211"/>
      <c r="B811" s="109">
        <v>145</v>
      </c>
      <c r="C811" s="210" t="s">
        <v>2311</v>
      </c>
      <c r="D811" s="192" t="s">
        <v>2312</v>
      </c>
      <c r="E811" s="192" t="s">
        <v>2313</v>
      </c>
      <c r="F811" s="192" t="s">
        <v>2314</v>
      </c>
      <c r="G811" s="109" t="s">
        <v>2315</v>
      </c>
      <c r="H811" s="188">
        <v>10050</v>
      </c>
      <c r="I811" s="188"/>
      <c r="J811" s="109"/>
      <c r="K811" s="109" t="s">
        <v>2209</v>
      </c>
      <c r="L811" s="192" t="s">
        <v>2316</v>
      </c>
      <c r="N811" s="213"/>
      <c r="O811" s="213"/>
      <c r="P811" s="213"/>
      <c r="Q811" s="213"/>
      <c r="R811" s="213"/>
      <c r="S811" s="213"/>
      <c r="T811" s="213"/>
      <c r="U811" s="213"/>
      <c r="V811" s="213"/>
      <c r="W811" s="213"/>
      <c r="X811" s="213"/>
      <c r="Y811" s="213"/>
      <c r="Z811" s="213"/>
      <c r="AA811" s="213"/>
      <c r="AB811" s="213"/>
      <c r="AC811" s="213"/>
      <c r="AD811" s="213"/>
      <c r="AE811" s="213"/>
      <c r="AF811" s="213"/>
      <c r="AG811" s="213"/>
      <c r="AH811" s="213"/>
      <c r="AI811" s="213"/>
      <c r="AJ811" s="213"/>
      <c r="AK811" s="213"/>
      <c r="AL811" s="213"/>
      <c r="AM811" s="213"/>
      <c r="AN811" s="213"/>
      <c r="AO811" s="213"/>
      <c r="AP811" s="213"/>
      <c r="AQ811" s="213"/>
      <c r="AR811" s="213"/>
      <c r="AS811" s="213"/>
      <c r="AT811" s="213"/>
      <c r="AU811" s="213"/>
      <c r="AV811" s="213"/>
      <c r="AW811" s="213"/>
      <c r="AX811" s="213"/>
      <c r="AY811" s="213"/>
      <c r="AZ811" s="213"/>
      <c r="BA811" s="213"/>
      <c r="BB811" s="213"/>
      <c r="BC811" s="213"/>
      <c r="BD811" s="213"/>
      <c r="BE811" s="213"/>
      <c r="BF811" s="213"/>
      <c r="BG811" s="213"/>
      <c r="BH811" s="213"/>
      <c r="BI811" s="213"/>
      <c r="BJ811" s="213"/>
      <c r="BK811" s="213"/>
      <c r="BL811" s="213"/>
      <c r="BM811" s="213"/>
      <c r="BN811" s="213"/>
      <c r="BO811" s="213"/>
      <c r="BP811" s="213"/>
      <c r="BQ811" s="213"/>
      <c r="BR811" s="213"/>
      <c r="BS811" s="213"/>
      <c r="BT811" s="213"/>
      <c r="BU811" s="213"/>
      <c r="BV811" s="213"/>
      <c r="BW811" s="213"/>
      <c r="BX811" s="213"/>
      <c r="BY811" s="213"/>
      <c r="BZ811" s="213"/>
      <c r="CA811" s="213"/>
      <c r="CB811" s="213"/>
      <c r="CC811" s="213"/>
      <c r="CD811" s="213"/>
      <c r="CE811" s="213"/>
      <c r="CF811" s="213"/>
      <c r="CG811" s="213"/>
      <c r="CH811" s="213"/>
      <c r="CI811" s="213"/>
      <c r="CJ811" s="213"/>
      <c r="CK811" s="213"/>
      <c r="CL811" s="213"/>
      <c r="CM811" s="213"/>
      <c r="CN811" s="213"/>
      <c r="CO811" s="213"/>
      <c r="CP811" s="213"/>
      <c r="CQ811" s="213"/>
      <c r="CR811" s="213"/>
      <c r="CS811" s="213"/>
      <c r="CT811" s="213"/>
      <c r="CU811" s="213"/>
      <c r="CV811" s="213"/>
      <c r="CW811" s="213"/>
      <c r="CX811" s="213"/>
      <c r="CY811" s="213"/>
      <c r="CZ811" s="213"/>
      <c r="DA811" s="213"/>
      <c r="DB811" s="213"/>
      <c r="DC811" s="213"/>
      <c r="DD811" s="213"/>
      <c r="DE811" s="213"/>
      <c r="DF811" s="213"/>
      <c r="DG811" s="213"/>
      <c r="DH811" s="213"/>
    </row>
    <row r="812" spans="1:112" s="212" customFormat="1" ht="47.25" customHeight="1" hidden="1">
      <c r="A812" s="211"/>
      <c r="B812" s="109">
        <v>146</v>
      </c>
      <c r="C812" s="214" t="s">
        <v>2317</v>
      </c>
      <c r="D812" s="187" t="s">
        <v>2318</v>
      </c>
      <c r="E812" s="187" t="s">
        <v>2319</v>
      </c>
      <c r="F812" s="187" t="s">
        <v>2320</v>
      </c>
      <c r="G812" s="109" t="s">
        <v>2321</v>
      </c>
      <c r="H812" s="197">
        <v>20000</v>
      </c>
      <c r="I812" s="188"/>
      <c r="J812" s="188"/>
      <c r="K812" s="109" t="s">
        <v>1686</v>
      </c>
      <c r="L812" s="187" t="s">
        <v>2322</v>
      </c>
      <c r="N812" s="213"/>
      <c r="O812" s="213"/>
      <c r="P812" s="213"/>
      <c r="Q812" s="213"/>
      <c r="R812" s="213"/>
      <c r="S812" s="213"/>
      <c r="T812" s="213"/>
      <c r="U812" s="213"/>
      <c r="V812" s="213"/>
      <c r="W812" s="213"/>
      <c r="X812" s="213"/>
      <c r="Y812" s="213"/>
      <c r="Z812" s="213"/>
      <c r="AA812" s="213"/>
      <c r="AB812" s="213"/>
      <c r="AC812" s="213"/>
      <c r="AD812" s="213"/>
      <c r="AE812" s="213"/>
      <c r="AF812" s="213"/>
      <c r="AG812" s="213"/>
      <c r="AH812" s="213"/>
      <c r="AI812" s="213"/>
      <c r="AJ812" s="213"/>
      <c r="AK812" s="213"/>
      <c r="AL812" s="213"/>
      <c r="AM812" s="213"/>
      <c r="AN812" s="213"/>
      <c r="AO812" s="213"/>
      <c r="AP812" s="213"/>
      <c r="AQ812" s="213"/>
      <c r="AR812" s="213"/>
      <c r="AS812" s="213"/>
      <c r="AT812" s="213"/>
      <c r="AU812" s="213"/>
      <c r="AV812" s="213"/>
      <c r="AW812" s="213"/>
      <c r="AX812" s="213"/>
      <c r="AY812" s="213"/>
      <c r="AZ812" s="213"/>
      <c r="BA812" s="213"/>
      <c r="BB812" s="213"/>
      <c r="BC812" s="213"/>
      <c r="BD812" s="213"/>
      <c r="BE812" s="213"/>
      <c r="BF812" s="213"/>
      <c r="BG812" s="213"/>
      <c r="BH812" s="213"/>
      <c r="BI812" s="213"/>
      <c r="BJ812" s="213"/>
      <c r="BK812" s="213"/>
      <c r="BL812" s="213"/>
      <c r="BM812" s="213"/>
      <c r="BN812" s="213"/>
      <c r="BO812" s="213"/>
      <c r="BP812" s="213"/>
      <c r="BQ812" s="213"/>
      <c r="BR812" s="213"/>
      <c r="BS812" s="213"/>
      <c r="BT812" s="213"/>
      <c r="BU812" s="213"/>
      <c r="BV812" s="213"/>
      <c r="BW812" s="213"/>
      <c r="BX812" s="213"/>
      <c r="BY812" s="213"/>
      <c r="BZ812" s="213"/>
      <c r="CA812" s="213"/>
      <c r="CB812" s="213"/>
      <c r="CC812" s="213"/>
      <c r="CD812" s="213"/>
      <c r="CE812" s="213"/>
      <c r="CF812" s="213"/>
      <c r="CG812" s="213"/>
      <c r="CH812" s="213"/>
      <c r="CI812" s="213"/>
      <c r="CJ812" s="213"/>
      <c r="CK812" s="213"/>
      <c r="CL812" s="213"/>
      <c r="CM812" s="213"/>
      <c r="CN812" s="213"/>
      <c r="CO812" s="213"/>
      <c r="CP812" s="213"/>
      <c r="CQ812" s="213"/>
      <c r="CR812" s="213"/>
      <c r="CS812" s="213"/>
      <c r="CT812" s="213"/>
      <c r="CU812" s="213"/>
      <c r="CV812" s="213"/>
      <c r="CW812" s="213"/>
      <c r="CX812" s="213"/>
      <c r="CY812" s="213"/>
      <c r="CZ812" s="213"/>
      <c r="DA812" s="213"/>
      <c r="DB812" s="213"/>
      <c r="DC812" s="213"/>
      <c r="DD812" s="213"/>
      <c r="DE812" s="213"/>
      <c r="DF812" s="213"/>
      <c r="DG812" s="213"/>
      <c r="DH812" s="213"/>
    </row>
    <row r="813" spans="1:112" s="212" customFormat="1" ht="47.25" customHeight="1" hidden="1">
      <c r="A813" s="211"/>
      <c r="B813" s="109">
        <v>147</v>
      </c>
      <c r="C813" s="210" t="s">
        <v>2323</v>
      </c>
      <c r="D813" s="192" t="s">
        <v>2324</v>
      </c>
      <c r="E813" s="192" t="s">
        <v>2325</v>
      </c>
      <c r="F813" s="192" t="s">
        <v>2326</v>
      </c>
      <c r="G813" s="109" t="s">
        <v>1487</v>
      </c>
      <c r="H813" s="188">
        <v>5000</v>
      </c>
      <c r="I813" s="188"/>
      <c r="J813" s="109"/>
      <c r="K813" s="109" t="s">
        <v>2209</v>
      </c>
      <c r="L813" s="192" t="s">
        <v>2327</v>
      </c>
      <c r="N813" s="213"/>
      <c r="O813" s="213"/>
      <c r="P813" s="213"/>
      <c r="Q813" s="213"/>
      <c r="R813" s="213"/>
      <c r="S813" s="213"/>
      <c r="T813" s="213"/>
      <c r="U813" s="213"/>
      <c r="V813" s="213"/>
      <c r="W813" s="213"/>
      <c r="X813" s="213"/>
      <c r="Y813" s="213"/>
      <c r="Z813" s="213"/>
      <c r="AA813" s="213"/>
      <c r="AB813" s="213"/>
      <c r="AC813" s="213"/>
      <c r="AD813" s="213"/>
      <c r="AE813" s="213"/>
      <c r="AF813" s="213"/>
      <c r="AG813" s="213"/>
      <c r="AH813" s="213"/>
      <c r="AI813" s="213"/>
      <c r="AJ813" s="213"/>
      <c r="AK813" s="213"/>
      <c r="AL813" s="213"/>
      <c r="AM813" s="213"/>
      <c r="AN813" s="213"/>
      <c r="AO813" s="213"/>
      <c r="AP813" s="213"/>
      <c r="AQ813" s="213"/>
      <c r="AR813" s="213"/>
      <c r="AS813" s="213"/>
      <c r="AT813" s="213"/>
      <c r="AU813" s="213"/>
      <c r="AV813" s="213"/>
      <c r="AW813" s="213"/>
      <c r="AX813" s="213"/>
      <c r="AY813" s="213"/>
      <c r="AZ813" s="213"/>
      <c r="BA813" s="213"/>
      <c r="BB813" s="213"/>
      <c r="BC813" s="213"/>
      <c r="BD813" s="213"/>
      <c r="BE813" s="213"/>
      <c r="BF813" s="213"/>
      <c r="BG813" s="213"/>
      <c r="BH813" s="213"/>
      <c r="BI813" s="213"/>
      <c r="BJ813" s="213"/>
      <c r="BK813" s="213"/>
      <c r="BL813" s="213"/>
      <c r="BM813" s="213"/>
      <c r="BN813" s="213"/>
      <c r="BO813" s="213"/>
      <c r="BP813" s="213"/>
      <c r="BQ813" s="213"/>
      <c r="BR813" s="213"/>
      <c r="BS813" s="213"/>
      <c r="BT813" s="213"/>
      <c r="BU813" s="213"/>
      <c r="BV813" s="213"/>
      <c r="BW813" s="213"/>
      <c r="BX813" s="213"/>
      <c r="BY813" s="213"/>
      <c r="BZ813" s="213"/>
      <c r="CA813" s="213"/>
      <c r="CB813" s="213"/>
      <c r="CC813" s="213"/>
      <c r="CD813" s="213"/>
      <c r="CE813" s="213"/>
      <c r="CF813" s="213"/>
      <c r="CG813" s="213"/>
      <c r="CH813" s="213"/>
      <c r="CI813" s="213"/>
      <c r="CJ813" s="213"/>
      <c r="CK813" s="213"/>
      <c r="CL813" s="213"/>
      <c r="CM813" s="213"/>
      <c r="CN813" s="213"/>
      <c r="CO813" s="213"/>
      <c r="CP813" s="213"/>
      <c r="CQ813" s="213"/>
      <c r="CR813" s="213"/>
      <c r="CS813" s="213"/>
      <c r="CT813" s="213"/>
      <c r="CU813" s="213"/>
      <c r="CV813" s="213"/>
      <c r="CW813" s="213"/>
      <c r="CX813" s="213"/>
      <c r="CY813" s="213"/>
      <c r="CZ813" s="213"/>
      <c r="DA813" s="213"/>
      <c r="DB813" s="213"/>
      <c r="DC813" s="213"/>
      <c r="DD813" s="213"/>
      <c r="DE813" s="213"/>
      <c r="DF813" s="213"/>
      <c r="DG813" s="213"/>
      <c r="DH813" s="213"/>
    </row>
    <row r="814" spans="1:112" s="212" customFormat="1" ht="47.25" customHeight="1" hidden="1">
      <c r="A814" s="211"/>
      <c r="B814" s="109">
        <v>148</v>
      </c>
      <c r="C814" s="210" t="s">
        <v>2328</v>
      </c>
      <c r="D814" s="192" t="s">
        <v>2329</v>
      </c>
      <c r="E814" s="192" t="s">
        <v>2330</v>
      </c>
      <c r="F814" s="192" t="s">
        <v>2331</v>
      </c>
      <c r="G814" s="109" t="s">
        <v>2332</v>
      </c>
      <c r="H814" s="188">
        <v>8250</v>
      </c>
      <c r="I814" s="188"/>
      <c r="J814" s="109"/>
      <c r="K814" s="109" t="s">
        <v>2203</v>
      </c>
      <c r="L814" s="192" t="s">
        <v>2333</v>
      </c>
      <c r="N814" s="213"/>
      <c r="O814" s="213"/>
      <c r="P814" s="213"/>
      <c r="Q814" s="213"/>
      <c r="R814" s="213"/>
      <c r="S814" s="213"/>
      <c r="T814" s="213"/>
      <c r="U814" s="213"/>
      <c r="V814" s="213"/>
      <c r="W814" s="213"/>
      <c r="X814" s="213"/>
      <c r="Y814" s="213"/>
      <c r="Z814" s="213"/>
      <c r="AA814" s="213"/>
      <c r="AB814" s="213"/>
      <c r="AC814" s="213"/>
      <c r="AD814" s="213"/>
      <c r="AE814" s="213"/>
      <c r="AF814" s="213"/>
      <c r="AG814" s="213"/>
      <c r="AH814" s="213"/>
      <c r="AI814" s="213"/>
      <c r="AJ814" s="213"/>
      <c r="AK814" s="213"/>
      <c r="AL814" s="213"/>
      <c r="AM814" s="213"/>
      <c r="AN814" s="213"/>
      <c r="AO814" s="213"/>
      <c r="AP814" s="213"/>
      <c r="AQ814" s="213"/>
      <c r="AR814" s="213"/>
      <c r="AS814" s="213"/>
      <c r="AT814" s="213"/>
      <c r="AU814" s="213"/>
      <c r="AV814" s="213"/>
      <c r="AW814" s="213"/>
      <c r="AX814" s="213"/>
      <c r="AY814" s="213"/>
      <c r="AZ814" s="213"/>
      <c r="BA814" s="213"/>
      <c r="BB814" s="213"/>
      <c r="BC814" s="213"/>
      <c r="BD814" s="213"/>
      <c r="BE814" s="213"/>
      <c r="BF814" s="213"/>
      <c r="BG814" s="213"/>
      <c r="BH814" s="213"/>
      <c r="BI814" s="213"/>
      <c r="BJ814" s="213"/>
      <c r="BK814" s="213"/>
      <c r="BL814" s="213"/>
      <c r="BM814" s="213"/>
      <c r="BN814" s="213"/>
      <c r="BO814" s="213"/>
      <c r="BP814" s="213"/>
      <c r="BQ814" s="213"/>
      <c r="BR814" s="213"/>
      <c r="BS814" s="213"/>
      <c r="BT814" s="213"/>
      <c r="BU814" s="213"/>
      <c r="BV814" s="213"/>
      <c r="BW814" s="213"/>
      <c r="BX814" s="213"/>
      <c r="BY814" s="213"/>
      <c r="BZ814" s="213"/>
      <c r="CA814" s="213"/>
      <c r="CB814" s="213"/>
      <c r="CC814" s="213"/>
      <c r="CD814" s="213"/>
      <c r="CE814" s="213"/>
      <c r="CF814" s="213"/>
      <c r="CG814" s="213"/>
      <c r="CH814" s="213"/>
      <c r="CI814" s="213"/>
      <c r="CJ814" s="213"/>
      <c r="CK814" s="213"/>
      <c r="CL814" s="213"/>
      <c r="CM814" s="213"/>
      <c r="CN814" s="213"/>
      <c r="CO814" s="213"/>
      <c r="CP814" s="213"/>
      <c r="CQ814" s="213"/>
      <c r="CR814" s="213"/>
      <c r="CS814" s="213"/>
      <c r="CT814" s="213"/>
      <c r="CU814" s="213"/>
      <c r="CV814" s="213"/>
      <c r="CW814" s="213"/>
      <c r="CX814" s="213"/>
      <c r="CY814" s="213"/>
      <c r="CZ814" s="213"/>
      <c r="DA814" s="213"/>
      <c r="DB814" s="213"/>
      <c r="DC814" s="213"/>
      <c r="DD814" s="213"/>
      <c r="DE814" s="213"/>
      <c r="DF814" s="213"/>
      <c r="DG814" s="213"/>
      <c r="DH814" s="213"/>
    </row>
    <row r="815" spans="1:112" s="212" customFormat="1" ht="47.25" customHeight="1" hidden="1">
      <c r="A815" s="211"/>
      <c r="B815" s="109">
        <v>149</v>
      </c>
      <c r="C815" s="210" t="s">
        <v>2334</v>
      </c>
      <c r="D815" s="192" t="s">
        <v>2335</v>
      </c>
      <c r="E815" s="192" t="s">
        <v>2336</v>
      </c>
      <c r="F815" s="192" t="s">
        <v>2337</v>
      </c>
      <c r="G815" s="109" t="s">
        <v>2338</v>
      </c>
      <c r="H815" s="188">
        <v>3800</v>
      </c>
      <c r="I815" s="188"/>
      <c r="J815" s="109"/>
      <c r="K815" s="109" t="s">
        <v>2203</v>
      </c>
      <c r="L815" s="192" t="s">
        <v>2339</v>
      </c>
      <c r="N815" s="213"/>
      <c r="O815" s="213"/>
      <c r="P815" s="213"/>
      <c r="Q815" s="213"/>
      <c r="R815" s="213"/>
      <c r="S815" s="213"/>
      <c r="T815" s="213"/>
      <c r="U815" s="213"/>
      <c r="V815" s="213"/>
      <c r="W815" s="213"/>
      <c r="X815" s="213"/>
      <c r="Y815" s="213"/>
      <c r="Z815" s="213"/>
      <c r="AA815" s="213"/>
      <c r="AB815" s="213"/>
      <c r="AC815" s="213"/>
      <c r="AD815" s="213"/>
      <c r="AE815" s="213"/>
      <c r="AF815" s="213"/>
      <c r="AG815" s="213"/>
      <c r="AH815" s="213"/>
      <c r="AI815" s="213"/>
      <c r="AJ815" s="213"/>
      <c r="AK815" s="213"/>
      <c r="AL815" s="213"/>
      <c r="AM815" s="213"/>
      <c r="AN815" s="213"/>
      <c r="AO815" s="213"/>
      <c r="AP815" s="213"/>
      <c r="AQ815" s="213"/>
      <c r="AR815" s="213"/>
      <c r="AS815" s="213"/>
      <c r="AT815" s="213"/>
      <c r="AU815" s="213"/>
      <c r="AV815" s="213"/>
      <c r="AW815" s="213"/>
      <c r="AX815" s="213"/>
      <c r="AY815" s="213"/>
      <c r="AZ815" s="213"/>
      <c r="BA815" s="213"/>
      <c r="BB815" s="213"/>
      <c r="BC815" s="213"/>
      <c r="BD815" s="213"/>
      <c r="BE815" s="213"/>
      <c r="BF815" s="213"/>
      <c r="BG815" s="213"/>
      <c r="BH815" s="213"/>
      <c r="BI815" s="213"/>
      <c r="BJ815" s="213"/>
      <c r="BK815" s="213"/>
      <c r="BL815" s="213"/>
      <c r="BM815" s="213"/>
      <c r="BN815" s="213"/>
      <c r="BO815" s="213"/>
      <c r="BP815" s="213"/>
      <c r="BQ815" s="213"/>
      <c r="BR815" s="213"/>
      <c r="BS815" s="213"/>
      <c r="BT815" s="213"/>
      <c r="BU815" s="213"/>
      <c r="BV815" s="213"/>
      <c r="BW815" s="213"/>
      <c r="BX815" s="213"/>
      <c r="BY815" s="213"/>
      <c r="BZ815" s="213"/>
      <c r="CA815" s="213"/>
      <c r="CB815" s="213"/>
      <c r="CC815" s="213"/>
      <c r="CD815" s="213"/>
      <c r="CE815" s="213"/>
      <c r="CF815" s="213"/>
      <c r="CG815" s="213"/>
      <c r="CH815" s="213"/>
      <c r="CI815" s="213"/>
      <c r="CJ815" s="213"/>
      <c r="CK815" s="213"/>
      <c r="CL815" s="213"/>
      <c r="CM815" s="213"/>
      <c r="CN815" s="213"/>
      <c r="CO815" s="213"/>
      <c r="CP815" s="213"/>
      <c r="CQ815" s="213"/>
      <c r="CR815" s="213"/>
      <c r="CS815" s="213"/>
      <c r="CT815" s="213"/>
      <c r="CU815" s="213"/>
      <c r="CV815" s="213"/>
      <c r="CW815" s="213"/>
      <c r="CX815" s="213"/>
      <c r="CY815" s="213"/>
      <c r="CZ815" s="213"/>
      <c r="DA815" s="213"/>
      <c r="DB815" s="213"/>
      <c r="DC815" s="213"/>
      <c r="DD815" s="213"/>
      <c r="DE815" s="213"/>
      <c r="DF815" s="213"/>
      <c r="DG815" s="213"/>
      <c r="DH815" s="213"/>
    </row>
    <row r="816" spans="1:112" s="212" customFormat="1" ht="47.25" customHeight="1" hidden="1">
      <c r="A816" s="211"/>
      <c r="B816" s="109">
        <v>150</v>
      </c>
      <c r="C816" s="210" t="s">
        <v>2340</v>
      </c>
      <c r="D816" s="192" t="s">
        <v>2341</v>
      </c>
      <c r="E816" s="192" t="s">
        <v>2342</v>
      </c>
      <c r="F816" s="192" t="s">
        <v>2343</v>
      </c>
      <c r="G816" s="109" t="s">
        <v>2344</v>
      </c>
      <c r="H816" s="197">
        <v>615</v>
      </c>
      <c r="I816" s="188"/>
      <c r="J816" s="188"/>
      <c r="K816" s="203">
        <v>43254</v>
      </c>
      <c r="L816" s="192" t="s">
        <v>2345</v>
      </c>
      <c r="N816" s="213"/>
      <c r="O816" s="213"/>
      <c r="P816" s="213"/>
      <c r="Q816" s="213"/>
      <c r="R816" s="213"/>
      <c r="S816" s="213"/>
      <c r="T816" s="213"/>
      <c r="U816" s="213"/>
      <c r="V816" s="213"/>
      <c r="W816" s="213"/>
      <c r="X816" s="213"/>
      <c r="Y816" s="213"/>
      <c r="Z816" s="213"/>
      <c r="AA816" s="213"/>
      <c r="AB816" s="213"/>
      <c r="AC816" s="213"/>
      <c r="AD816" s="213"/>
      <c r="AE816" s="213"/>
      <c r="AF816" s="213"/>
      <c r="AG816" s="213"/>
      <c r="AH816" s="213"/>
      <c r="AI816" s="213"/>
      <c r="AJ816" s="213"/>
      <c r="AK816" s="213"/>
      <c r="AL816" s="213"/>
      <c r="AM816" s="213"/>
      <c r="AN816" s="213"/>
      <c r="AO816" s="213"/>
      <c r="AP816" s="213"/>
      <c r="AQ816" s="213"/>
      <c r="AR816" s="213"/>
      <c r="AS816" s="213"/>
      <c r="AT816" s="213"/>
      <c r="AU816" s="213"/>
      <c r="AV816" s="213"/>
      <c r="AW816" s="213"/>
      <c r="AX816" s="213"/>
      <c r="AY816" s="213"/>
      <c r="AZ816" s="213"/>
      <c r="BA816" s="213"/>
      <c r="BB816" s="213"/>
      <c r="BC816" s="213"/>
      <c r="BD816" s="213"/>
      <c r="BE816" s="213"/>
      <c r="BF816" s="213"/>
      <c r="BG816" s="213"/>
      <c r="BH816" s="213"/>
      <c r="BI816" s="213"/>
      <c r="BJ816" s="213"/>
      <c r="BK816" s="213"/>
      <c r="BL816" s="213"/>
      <c r="BM816" s="213"/>
      <c r="BN816" s="213"/>
      <c r="BO816" s="213"/>
      <c r="BP816" s="213"/>
      <c r="BQ816" s="213"/>
      <c r="BR816" s="213"/>
      <c r="BS816" s="213"/>
      <c r="BT816" s="213"/>
      <c r="BU816" s="213"/>
      <c r="BV816" s="213"/>
      <c r="BW816" s="213"/>
      <c r="BX816" s="213"/>
      <c r="BY816" s="213"/>
      <c r="BZ816" s="213"/>
      <c r="CA816" s="213"/>
      <c r="CB816" s="213"/>
      <c r="CC816" s="213"/>
      <c r="CD816" s="213"/>
      <c r="CE816" s="213"/>
      <c r="CF816" s="213"/>
      <c r="CG816" s="213"/>
      <c r="CH816" s="213"/>
      <c r="CI816" s="213"/>
      <c r="CJ816" s="213"/>
      <c r="CK816" s="213"/>
      <c r="CL816" s="213"/>
      <c r="CM816" s="213"/>
      <c r="CN816" s="213"/>
      <c r="CO816" s="213"/>
      <c r="CP816" s="213"/>
      <c r="CQ816" s="213"/>
      <c r="CR816" s="213"/>
      <c r="CS816" s="213"/>
      <c r="CT816" s="213"/>
      <c r="CU816" s="213"/>
      <c r="CV816" s="213"/>
      <c r="CW816" s="213"/>
      <c r="CX816" s="213"/>
      <c r="CY816" s="213"/>
      <c r="CZ816" s="213"/>
      <c r="DA816" s="213"/>
      <c r="DB816" s="213"/>
      <c r="DC816" s="213"/>
      <c r="DD816" s="213"/>
      <c r="DE816" s="213"/>
      <c r="DF816" s="213"/>
      <c r="DG816" s="213"/>
      <c r="DH816" s="213"/>
    </row>
    <row r="817" spans="1:112" s="212" customFormat="1" ht="47.25" customHeight="1" hidden="1">
      <c r="A817" s="211"/>
      <c r="B817" s="109">
        <v>151</v>
      </c>
      <c r="C817" s="210" t="s">
        <v>2346</v>
      </c>
      <c r="D817" s="192" t="s">
        <v>2324</v>
      </c>
      <c r="E817" s="192" t="s">
        <v>2347</v>
      </c>
      <c r="F817" s="192" t="s">
        <v>2348</v>
      </c>
      <c r="G817" s="109" t="s">
        <v>2349</v>
      </c>
      <c r="H817" s="188">
        <v>4600</v>
      </c>
      <c r="I817" s="188"/>
      <c r="J817" s="188"/>
      <c r="K817" s="109" t="s">
        <v>2350</v>
      </c>
      <c r="L817" s="192" t="s">
        <v>2351</v>
      </c>
      <c r="N817" s="213"/>
      <c r="O817" s="213"/>
      <c r="P817" s="213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13"/>
      <c r="AC817" s="213"/>
      <c r="AD817" s="213"/>
      <c r="AE817" s="213"/>
      <c r="AF817" s="213"/>
      <c r="AG817" s="213"/>
      <c r="AH817" s="213"/>
      <c r="AI817" s="213"/>
      <c r="AJ817" s="213"/>
      <c r="AK817" s="213"/>
      <c r="AL817" s="213"/>
      <c r="AM817" s="213"/>
      <c r="AN817" s="213"/>
      <c r="AO817" s="213"/>
      <c r="AP817" s="213"/>
      <c r="AQ817" s="213"/>
      <c r="AR817" s="213"/>
      <c r="AS817" s="213"/>
      <c r="AT817" s="213"/>
      <c r="AU817" s="213"/>
      <c r="AV817" s="213"/>
      <c r="AW817" s="213"/>
      <c r="AX817" s="213"/>
      <c r="AY817" s="213"/>
      <c r="AZ817" s="213"/>
      <c r="BA817" s="213"/>
      <c r="BB817" s="213"/>
      <c r="BC817" s="213"/>
      <c r="BD817" s="213"/>
      <c r="BE817" s="213"/>
      <c r="BF817" s="213"/>
      <c r="BG817" s="213"/>
      <c r="BH817" s="213"/>
      <c r="BI817" s="213"/>
      <c r="BJ817" s="213"/>
      <c r="BK817" s="213"/>
      <c r="BL817" s="213"/>
      <c r="BM817" s="213"/>
      <c r="BN817" s="213"/>
      <c r="BO817" s="213"/>
      <c r="BP817" s="213"/>
      <c r="BQ817" s="213"/>
      <c r="BR817" s="213"/>
      <c r="BS817" s="213"/>
      <c r="BT817" s="213"/>
      <c r="BU817" s="213"/>
      <c r="BV817" s="213"/>
      <c r="BW817" s="213"/>
      <c r="BX817" s="213"/>
      <c r="BY817" s="213"/>
      <c r="BZ817" s="213"/>
      <c r="CA817" s="213"/>
      <c r="CB817" s="213"/>
      <c r="CC817" s="213"/>
      <c r="CD817" s="213"/>
      <c r="CE817" s="213"/>
      <c r="CF817" s="213"/>
      <c r="CG817" s="213"/>
      <c r="CH817" s="213"/>
      <c r="CI817" s="213"/>
      <c r="CJ817" s="213"/>
      <c r="CK817" s="213"/>
      <c r="CL817" s="213"/>
      <c r="CM817" s="213"/>
      <c r="CN817" s="213"/>
      <c r="CO817" s="213"/>
      <c r="CP817" s="213"/>
      <c r="CQ817" s="213"/>
      <c r="CR817" s="213"/>
      <c r="CS817" s="213"/>
      <c r="CT817" s="213"/>
      <c r="CU817" s="213"/>
      <c r="CV817" s="213"/>
      <c r="CW817" s="213"/>
      <c r="CX817" s="213"/>
      <c r="CY817" s="213"/>
      <c r="CZ817" s="213"/>
      <c r="DA817" s="213"/>
      <c r="DB817" s="213"/>
      <c r="DC817" s="213"/>
      <c r="DD817" s="213"/>
      <c r="DE817" s="213"/>
      <c r="DF817" s="213"/>
      <c r="DG817" s="213"/>
      <c r="DH817" s="213"/>
    </row>
    <row r="818" spans="1:112" s="212" customFormat="1" ht="47.25" customHeight="1" hidden="1">
      <c r="A818" s="211"/>
      <c r="B818" s="109">
        <v>152</v>
      </c>
      <c r="C818" s="210" t="s">
        <v>2305</v>
      </c>
      <c r="D818" s="192" t="s">
        <v>2341</v>
      </c>
      <c r="E818" s="192" t="s">
        <v>2352</v>
      </c>
      <c r="F818" s="192" t="s">
        <v>2353</v>
      </c>
      <c r="G818" s="109" t="s">
        <v>1514</v>
      </c>
      <c r="H818" s="188">
        <v>5200</v>
      </c>
      <c r="I818" s="188"/>
      <c r="J818" s="188"/>
      <c r="K818" s="109" t="s">
        <v>2203</v>
      </c>
      <c r="L818" s="192" t="s">
        <v>2354</v>
      </c>
      <c r="N818" s="213"/>
      <c r="O818" s="213"/>
      <c r="P818" s="213"/>
      <c r="Q818" s="213"/>
      <c r="R818" s="213"/>
      <c r="S818" s="213"/>
      <c r="T818" s="213"/>
      <c r="U818" s="213"/>
      <c r="V818" s="213"/>
      <c r="W818" s="213"/>
      <c r="X818" s="213"/>
      <c r="Y818" s="213"/>
      <c r="Z818" s="213"/>
      <c r="AA818" s="213"/>
      <c r="AB818" s="213"/>
      <c r="AC818" s="213"/>
      <c r="AD818" s="213"/>
      <c r="AE818" s="213"/>
      <c r="AF818" s="213"/>
      <c r="AG818" s="213"/>
      <c r="AH818" s="213"/>
      <c r="AI818" s="213"/>
      <c r="AJ818" s="213"/>
      <c r="AK818" s="213"/>
      <c r="AL818" s="213"/>
      <c r="AM818" s="213"/>
      <c r="AN818" s="213"/>
      <c r="AO818" s="213"/>
      <c r="AP818" s="213"/>
      <c r="AQ818" s="213"/>
      <c r="AR818" s="213"/>
      <c r="AS818" s="213"/>
      <c r="AT818" s="213"/>
      <c r="AU818" s="213"/>
      <c r="AV818" s="213"/>
      <c r="AW818" s="213"/>
      <c r="AX818" s="213"/>
      <c r="AY818" s="213"/>
      <c r="AZ818" s="213"/>
      <c r="BA818" s="213"/>
      <c r="BB818" s="213"/>
      <c r="BC818" s="213"/>
      <c r="BD818" s="213"/>
      <c r="BE818" s="213"/>
      <c r="BF818" s="213"/>
      <c r="BG818" s="213"/>
      <c r="BH818" s="213"/>
      <c r="BI818" s="213"/>
      <c r="BJ818" s="213"/>
      <c r="BK818" s="213"/>
      <c r="BL818" s="213"/>
      <c r="BM818" s="213"/>
      <c r="BN818" s="213"/>
      <c r="BO818" s="213"/>
      <c r="BP818" s="213"/>
      <c r="BQ818" s="213"/>
      <c r="BR818" s="213"/>
      <c r="BS818" s="213"/>
      <c r="BT818" s="213"/>
      <c r="BU818" s="213"/>
      <c r="BV818" s="213"/>
      <c r="BW818" s="213"/>
      <c r="BX818" s="213"/>
      <c r="BY818" s="213"/>
      <c r="BZ818" s="213"/>
      <c r="CA818" s="213"/>
      <c r="CB818" s="213"/>
      <c r="CC818" s="213"/>
      <c r="CD818" s="213"/>
      <c r="CE818" s="213"/>
      <c r="CF818" s="213"/>
      <c r="CG818" s="213"/>
      <c r="CH818" s="213"/>
      <c r="CI818" s="213"/>
      <c r="CJ818" s="213"/>
      <c r="CK818" s="213"/>
      <c r="CL818" s="213"/>
      <c r="CM818" s="213"/>
      <c r="CN818" s="213"/>
      <c r="CO818" s="213"/>
      <c r="CP818" s="213"/>
      <c r="CQ818" s="213"/>
      <c r="CR818" s="213"/>
      <c r="CS818" s="213"/>
      <c r="CT818" s="213"/>
      <c r="CU818" s="213"/>
      <c r="CV818" s="213"/>
      <c r="CW818" s="213"/>
      <c r="CX818" s="213"/>
      <c r="CY818" s="213"/>
      <c r="CZ818" s="213"/>
      <c r="DA818" s="213"/>
      <c r="DB818" s="213"/>
      <c r="DC818" s="213"/>
      <c r="DD818" s="213"/>
      <c r="DE818" s="213"/>
      <c r="DF818" s="213"/>
      <c r="DG818" s="213"/>
      <c r="DH818" s="213"/>
    </row>
    <row r="819" spans="1:112" s="212" customFormat="1" ht="47.25" customHeight="1" hidden="1">
      <c r="A819" s="211"/>
      <c r="B819" s="109">
        <v>153</v>
      </c>
      <c r="C819" s="216" t="s">
        <v>2355</v>
      </c>
      <c r="D819" s="109" t="s">
        <v>2356</v>
      </c>
      <c r="E819" s="109" t="s">
        <v>2357</v>
      </c>
      <c r="F819" s="109" t="s">
        <v>2358</v>
      </c>
      <c r="G819" s="109" t="s">
        <v>2359</v>
      </c>
      <c r="H819" s="197">
        <v>5200</v>
      </c>
      <c r="I819" s="188"/>
      <c r="J819" s="188"/>
      <c r="K819" s="109" t="s">
        <v>2360</v>
      </c>
      <c r="L819" s="192" t="s">
        <v>2361</v>
      </c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213"/>
      <c r="AT819" s="213"/>
      <c r="AU819" s="213"/>
      <c r="AV819" s="213"/>
      <c r="AW819" s="213"/>
      <c r="AX819" s="213"/>
      <c r="AY819" s="213"/>
      <c r="AZ819" s="213"/>
      <c r="BA819" s="213"/>
      <c r="BB819" s="213"/>
      <c r="BC819" s="213"/>
      <c r="BD819" s="213"/>
      <c r="BE819" s="213"/>
      <c r="BF819" s="213"/>
      <c r="BG819" s="213"/>
      <c r="BH819" s="213"/>
      <c r="BI819" s="213"/>
      <c r="BJ819" s="213"/>
      <c r="BK819" s="213"/>
      <c r="BL819" s="213"/>
      <c r="BM819" s="213"/>
      <c r="BN819" s="213"/>
      <c r="BO819" s="213"/>
      <c r="BP819" s="213"/>
      <c r="BQ819" s="213"/>
      <c r="BR819" s="213"/>
      <c r="BS819" s="213"/>
      <c r="BT819" s="213"/>
      <c r="BU819" s="213"/>
      <c r="BV819" s="213"/>
      <c r="BW819" s="213"/>
      <c r="BX819" s="213"/>
      <c r="BY819" s="213"/>
      <c r="BZ819" s="213"/>
      <c r="CA819" s="213"/>
      <c r="CB819" s="213"/>
      <c r="CC819" s="213"/>
      <c r="CD819" s="213"/>
      <c r="CE819" s="213"/>
      <c r="CF819" s="213"/>
      <c r="CG819" s="213"/>
      <c r="CH819" s="213"/>
      <c r="CI819" s="213"/>
      <c r="CJ819" s="213"/>
      <c r="CK819" s="213"/>
      <c r="CL819" s="213"/>
      <c r="CM819" s="213"/>
      <c r="CN819" s="213"/>
      <c r="CO819" s="213"/>
      <c r="CP819" s="213"/>
      <c r="CQ819" s="213"/>
      <c r="CR819" s="213"/>
      <c r="CS819" s="213"/>
      <c r="CT819" s="213"/>
      <c r="CU819" s="213"/>
      <c r="CV819" s="213"/>
      <c r="CW819" s="213"/>
      <c r="CX819" s="213"/>
      <c r="CY819" s="213"/>
      <c r="CZ819" s="213"/>
      <c r="DA819" s="213"/>
      <c r="DB819" s="213"/>
      <c r="DC819" s="213"/>
      <c r="DD819" s="213"/>
      <c r="DE819" s="213"/>
      <c r="DF819" s="213"/>
      <c r="DG819" s="213"/>
      <c r="DH819" s="213"/>
    </row>
    <row r="820" spans="1:112" s="212" customFormat="1" ht="47.25" customHeight="1" hidden="1">
      <c r="A820" s="211"/>
      <c r="B820" s="109">
        <v>154</v>
      </c>
      <c r="C820" s="215" t="s">
        <v>2362</v>
      </c>
      <c r="D820" s="109" t="s">
        <v>2363</v>
      </c>
      <c r="E820" s="131" t="s">
        <v>2364</v>
      </c>
      <c r="F820" s="109" t="s">
        <v>2365</v>
      </c>
      <c r="G820" s="109" t="s">
        <v>2366</v>
      </c>
      <c r="H820" s="197">
        <v>3725</v>
      </c>
      <c r="I820" s="188"/>
      <c r="J820" s="188"/>
      <c r="K820" s="109" t="s">
        <v>2190</v>
      </c>
      <c r="L820" s="109" t="s">
        <v>2367</v>
      </c>
      <c r="N820" s="213"/>
      <c r="O820" s="213"/>
      <c r="P820" s="213"/>
      <c r="Q820" s="213"/>
      <c r="R820" s="213"/>
      <c r="S820" s="213"/>
      <c r="T820" s="213"/>
      <c r="U820" s="213"/>
      <c r="V820" s="213"/>
      <c r="W820" s="213"/>
      <c r="X820" s="213"/>
      <c r="Y820" s="213"/>
      <c r="Z820" s="213"/>
      <c r="AA820" s="213"/>
      <c r="AB820" s="213"/>
      <c r="AC820" s="213"/>
      <c r="AD820" s="213"/>
      <c r="AE820" s="213"/>
      <c r="AF820" s="213"/>
      <c r="AG820" s="213"/>
      <c r="AH820" s="213"/>
      <c r="AI820" s="213"/>
      <c r="AJ820" s="213"/>
      <c r="AK820" s="213"/>
      <c r="AL820" s="213"/>
      <c r="AM820" s="213"/>
      <c r="AN820" s="213"/>
      <c r="AO820" s="213"/>
      <c r="AP820" s="213"/>
      <c r="AQ820" s="213"/>
      <c r="AR820" s="213"/>
      <c r="AS820" s="213"/>
      <c r="AT820" s="213"/>
      <c r="AU820" s="213"/>
      <c r="AV820" s="213"/>
      <c r="AW820" s="213"/>
      <c r="AX820" s="213"/>
      <c r="AY820" s="213"/>
      <c r="AZ820" s="213"/>
      <c r="BA820" s="213"/>
      <c r="BB820" s="213"/>
      <c r="BC820" s="213"/>
      <c r="BD820" s="213"/>
      <c r="BE820" s="213"/>
      <c r="BF820" s="213"/>
      <c r="BG820" s="213"/>
      <c r="BH820" s="213"/>
      <c r="BI820" s="213"/>
      <c r="BJ820" s="213"/>
      <c r="BK820" s="213"/>
      <c r="BL820" s="213"/>
      <c r="BM820" s="213"/>
      <c r="BN820" s="213"/>
      <c r="BO820" s="213"/>
      <c r="BP820" s="213"/>
      <c r="BQ820" s="213"/>
      <c r="BR820" s="213"/>
      <c r="BS820" s="213"/>
      <c r="BT820" s="213"/>
      <c r="BU820" s="213"/>
      <c r="BV820" s="213"/>
      <c r="BW820" s="213"/>
      <c r="BX820" s="213"/>
      <c r="BY820" s="213"/>
      <c r="BZ820" s="213"/>
      <c r="CA820" s="213"/>
      <c r="CB820" s="213"/>
      <c r="CC820" s="213"/>
      <c r="CD820" s="213"/>
      <c r="CE820" s="213"/>
      <c r="CF820" s="213"/>
      <c r="CG820" s="213"/>
      <c r="CH820" s="213"/>
      <c r="CI820" s="213"/>
      <c r="CJ820" s="213"/>
      <c r="CK820" s="213"/>
      <c r="CL820" s="213"/>
      <c r="CM820" s="213"/>
      <c r="CN820" s="213"/>
      <c r="CO820" s="213"/>
      <c r="CP820" s="213"/>
      <c r="CQ820" s="213"/>
      <c r="CR820" s="213"/>
      <c r="CS820" s="213"/>
      <c r="CT820" s="213"/>
      <c r="CU820" s="213"/>
      <c r="CV820" s="213"/>
      <c r="CW820" s="213"/>
      <c r="CX820" s="213"/>
      <c r="CY820" s="213"/>
      <c r="CZ820" s="213"/>
      <c r="DA820" s="213"/>
      <c r="DB820" s="213"/>
      <c r="DC820" s="213"/>
      <c r="DD820" s="213"/>
      <c r="DE820" s="213"/>
      <c r="DF820" s="213"/>
      <c r="DG820" s="213"/>
      <c r="DH820" s="213"/>
    </row>
    <row r="821" spans="1:112" s="212" customFormat="1" ht="47.25" customHeight="1" hidden="1">
      <c r="A821" s="211"/>
      <c r="B821" s="109">
        <v>155</v>
      </c>
      <c r="C821" s="215" t="s">
        <v>2368</v>
      </c>
      <c r="D821" s="109" t="s">
        <v>2324</v>
      </c>
      <c r="E821" s="131" t="s">
        <v>2369</v>
      </c>
      <c r="F821" s="109" t="s">
        <v>2370</v>
      </c>
      <c r="G821" s="109" t="s">
        <v>2140</v>
      </c>
      <c r="H821" s="197">
        <v>4700</v>
      </c>
      <c r="I821" s="188"/>
      <c r="J821" s="188"/>
      <c r="K821" s="109" t="s">
        <v>1162</v>
      </c>
      <c r="L821" s="109" t="s">
        <v>2371</v>
      </c>
      <c r="N821" s="213"/>
      <c r="O821" s="213"/>
      <c r="P821" s="213"/>
      <c r="Q821" s="213"/>
      <c r="R821" s="213"/>
      <c r="S821" s="213"/>
      <c r="T821" s="213"/>
      <c r="U821" s="213"/>
      <c r="V821" s="213"/>
      <c r="W821" s="213"/>
      <c r="X821" s="213"/>
      <c r="Y821" s="213"/>
      <c r="Z821" s="213"/>
      <c r="AA821" s="213"/>
      <c r="AB821" s="213"/>
      <c r="AC821" s="213"/>
      <c r="AD821" s="213"/>
      <c r="AE821" s="213"/>
      <c r="AF821" s="213"/>
      <c r="AG821" s="213"/>
      <c r="AH821" s="213"/>
      <c r="AI821" s="213"/>
      <c r="AJ821" s="213"/>
      <c r="AK821" s="213"/>
      <c r="AL821" s="213"/>
      <c r="AM821" s="213"/>
      <c r="AN821" s="213"/>
      <c r="AO821" s="213"/>
      <c r="AP821" s="213"/>
      <c r="AQ821" s="213"/>
      <c r="AR821" s="213"/>
      <c r="AS821" s="213"/>
      <c r="AT821" s="213"/>
      <c r="AU821" s="213"/>
      <c r="AV821" s="213"/>
      <c r="AW821" s="213"/>
      <c r="AX821" s="213"/>
      <c r="AY821" s="213"/>
      <c r="AZ821" s="213"/>
      <c r="BA821" s="213"/>
      <c r="BB821" s="213"/>
      <c r="BC821" s="213"/>
      <c r="BD821" s="213"/>
      <c r="BE821" s="213"/>
      <c r="BF821" s="213"/>
      <c r="BG821" s="213"/>
      <c r="BH821" s="213"/>
      <c r="BI821" s="213"/>
      <c r="BJ821" s="213"/>
      <c r="BK821" s="213"/>
      <c r="BL821" s="213"/>
      <c r="BM821" s="213"/>
      <c r="BN821" s="213"/>
      <c r="BO821" s="213"/>
      <c r="BP821" s="213"/>
      <c r="BQ821" s="213"/>
      <c r="BR821" s="213"/>
      <c r="BS821" s="213"/>
      <c r="BT821" s="213"/>
      <c r="BU821" s="213"/>
      <c r="BV821" s="213"/>
      <c r="BW821" s="213"/>
      <c r="BX821" s="213"/>
      <c r="BY821" s="213"/>
      <c r="BZ821" s="213"/>
      <c r="CA821" s="213"/>
      <c r="CB821" s="213"/>
      <c r="CC821" s="213"/>
      <c r="CD821" s="213"/>
      <c r="CE821" s="213"/>
      <c r="CF821" s="213"/>
      <c r="CG821" s="213"/>
      <c r="CH821" s="213"/>
      <c r="CI821" s="213"/>
      <c r="CJ821" s="213"/>
      <c r="CK821" s="213"/>
      <c r="CL821" s="213"/>
      <c r="CM821" s="213"/>
      <c r="CN821" s="213"/>
      <c r="CO821" s="213"/>
      <c r="CP821" s="213"/>
      <c r="CQ821" s="213"/>
      <c r="CR821" s="213"/>
      <c r="CS821" s="213"/>
      <c r="CT821" s="213"/>
      <c r="CU821" s="213"/>
      <c r="CV821" s="213"/>
      <c r="CW821" s="213"/>
      <c r="CX821" s="213"/>
      <c r="CY821" s="213"/>
      <c r="CZ821" s="213"/>
      <c r="DA821" s="213"/>
      <c r="DB821" s="213"/>
      <c r="DC821" s="213"/>
      <c r="DD821" s="213"/>
      <c r="DE821" s="213"/>
      <c r="DF821" s="213"/>
      <c r="DG821" s="213"/>
      <c r="DH821" s="213"/>
    </row>
    <row r="822" spans="1:112" s="212" customFormat="1" ht="47.25" customHeight="1" hidden="1">
      <c r="A822" s="211"/>
      <c r="B822" s="109">
        <v>156</v>
      </c>
      <c r="C822" s="210" t="s">
        <v>2372</v>
      </c>
      <c r="D822" s="192" t="s">
        <v>2373</v>
      </c>
      <c r="E822" s="192" t="s">
        <v>2374</v>
      </c>
      <c r="F822" s="192" t="s">
        <v>2375</v>
      </c>
      <c r="G822" s="109" t="s">
        <v>2376</v>
      </c>
      <c r="H822" s="197">
        <v>22050</v>
      </c>
      <c r="I822" s="188"/>
      <c r="J822" s="188"/>
      <c r="K822" s="203" t="s">
        <v>1162</v>
      </c>
      <c r="L822" s="192" t="s">
        <v>2377</v>
      </c>
      <c r="N822" s="213"/>
      <c r="O822" s="213"/>
      <c r="P822" s="213"/>
      <c r="Q822" s="213"/>
      <c r="R822" s="213"/>
      <c r="S822" s="213"/>
      <c r="T822" s="213"/>
      <c r="U822" s="213"/>
      <c r="V822" s="213"/>
      <c r="W822" s="213"/>
      <c r="X822" s="213"/>
      <c r="Y822" s="213"/>
      <c r="Z822" s="213"/>
      <c r="AA822" s="213"/>
      <c r="AB822" s="213"/>
      <c r="AC822" s="213"/>
      <c r="AD822" s="213"/>
      <c r="AE822" s="213"/>
      <c r="AF822" s="213"/>
      <c r="AG822" s="213"/>
      <c r="AH822" s="213"/>
      <c r="AI822" s="213"/>
      <c r="AJ822" s="213"/>
      <c r="AK822" s="213"/>
      <c r="AL822" s="213"/>
      <c r="AM822" s="213"/>
      <c r="AN822" s="213"/>
      <c r="AO822" s="213"/>
      <c r="AP822" s="213"/>
      <c r="AQ822" s="213"/>
      <c r="AR822" s="213"/>
      <c r="AS822" s="213"/>
      <c r="AT822" s="213"/>
      <c r="AU822" s="213"/>
      <c r="AV822" s="213"/>
      <c r="AW822" s="213"/>
      <c r="AX822" s="213"/>
      <c r="AY822" s="213"/>
      <c r="AZ822" s="213"/>
      <c r="BA822" s="213"/>
      <c r="BB822" s="213"/>
      <c r="BC822" s="213"/>
      <c r="BD822" s="213"/>
      <c r="BE822" s="213"/>
      <c r="BF822" s="213"/>
      <c r="BG822" s="213"/>
      <c r="BH822" s="213"/>
      <c r="BI822" s="213"/>
      <c r="BJ822" s="213"/>
      <c r="BK822" s="213"/>
      <c r="BL822" s="213"/>
      <c r="BM822" s="213"/>
      <c r="BN822" s="213"/>
      <c r="BO822" s="213"/>
      <c r="BP822" s="213"/>
      <c r="BQ822" s="213"/>
      <c r="BR822" s="213"/>
      <c r="BS822" s="213"/>
      <c r="BT822" s="213"/>
      <c r="BU822" s="213"/>
      <c r="BV822" s="213"/>
      <c r="BW822" s="213"/>
      <c r="BX822" s="213"/>
      <c r="BY822" s="213"/>
      <c r="BZ822" s="213"/>
      <c r="CA822" s="213"/>
      <c r="CB822" s="213"/>
      <c r="CC822" s="213"/>
      <c r="CD822" s="213"/>
      <c r="CE822" s="213"/>
      <c r="CF822" s="213"/>
      <c r="CG822" s="213"/>
      <c r="CH822" s="213"/>
      <c r="CI822" s="213"/>
      <c r="CJ822" s="213"/>
      <c r="CK822" s="213"/>
      <c r="CL822" s="213"/>
      <c r="CM822" s="213"/>
      <c r="CN822" s="213"/>
      <c r="CO822" s="213"/>
      <c r="CP822" s="213"/>
      <c r="CQ822" s="213"/>
      <c r="CR822" s="213"/>
      <c r="CS822" s="213"/>
      <c r="CT822" s="213"/>
      <c r="CU822" s="213"/>
      <c r="CV822" s="213"/>
      <c r="CW822" s="213"/>
      <c r="CX822" s="213"/>
      <c r="CY822" s="213"/>
      <c r="CZ822" s="213"/>
      <c r="DA822" s="213"/>
      <c r="DB822" s="213"/>
      <c r="DC822" s="213"/>
      <c r="DD822" s="213"/>
      <c r="DE822" s="213"/>
      <c r="DF822" s="213"/>
      <c r="DG822" s="213"/>
      <c r="DH822" s="213"/>
    </row>
    <row r="823" spans="1:112" s="212" customFormat="1" ht="47.25" customHeight="1" hidden="1">
      <c r="A823" s="211"/>
      <c r="B823" s="109">
        <v>157</v>
      </c>
      <c r="C823" s="210" t="s">
        <v>2378</v>
      </c>
      <c r="D823" s="192" t="s">
        <v>2379</v>
      </c>
      <c r="E823" s="192" t="s">
        <v>2380</v>
      </c>
      <c r="F823" s="192" t="s">
        <v>2381</v>
      </c>
      <c r="G823" s="109" t="s">
        <v>2382</v>
      </c>
      <c r="H823" s="197">
        <v>9800</v>
      </c>
      <c r="I823" s="188"/>
      <c r="J823" s="188"/>
      <c r="K823" s="188">
        <v>2832018</v>
      </c>
      <c r="L823" s="192" t="s">
        <v>2383</v>
      </c>
      <c r="N823" s="213"/>
      <c r="O823" s="213"/>
      <c r="P823" s="213"/>
      <c r="Q823" s="213"/>
      <c r="R823" s="213"/>
      <c r="S823" s="213"/>
      <c r="T823" s="213"/>
      <c r="U823" s="213"/>
      <c r="V823" s="213"/>
      <c r="W823" s="213"/>
      <c r="X823" s="213"/>
      <c r="Y823" s="213"/>
      <c r="Z823" s="213"/>
      <c r="AA823" s="213"/>
      <c r="AB823" s="213"/>
      <c r="AC823" s="213"/>
      <c r="AD823" s="213"/>
      <c r="AE823" s="213"/>
      <c r="AF823" s="213"/>
      <c r="AG823" s="213"/>
      <c r="AH823" s="213"/>
      <c r="AI823" s="213"/>
      <c r="AJ823" s="213"/>
      <c r="AK823" s="213"/>
      <c r="AL823" s="213"/>
      <c r="AM823" s="213"/>
      <c r="AN823" s="213"/>
      <c r="AO823" s="213"/>
      <c r="AP823" s="213"/>
      <c r="AQ823" s="213"/>
      <c r="AR823" s="213"/>
      <c r="AS823" s="213"/>
      <c r="AT823" s="213"/>
      <c r="AU823" s="213"/>
      <c r="AV823" s="213"/>
      <c r="AW823" s="213"/>
      <c r="AX823" s="213"/>
      <c r="AY823" s="213"/>
      <c r="AZ823" s="213"/>
      <c r="BA823" s="213"/>
      <c r="BB823" s="213"/>
      <c r="BC823" s="213"/>
      <c r="BD823" s="213"/>
      <c r="BE823" s="213"/>
      <c r="BF823" s="213"/>
      <c r="BG823" s="213"/>
      <c r="BH823" s="213"/>
      <c r="BI823" s="213"/>
      <c r="BJ823" s="213"/>
      <c r="BK823" s="213"/>
      <c r="BL823" s="213"/>
      <c r="BM823" s="213"/>
      <c r="BN823" s="213"/>
      <c r="BO823" s="213"/>
      <c r="BP823" s="213"/>
      <c r="BQ823" s="213"/>
      <c r="BR823" s="213"/>
      <c r="BS823" s="213"/>
      <c r="BT823" s="213"/>
      <c r="BU823" s="213"/>
      <c r="BV823" s="213"/>
      <c r="BW823" s="213"/>
      <c r="BX823" s="213"/>
      <c r="BY823" s="213"/>
      <c r="BZ823" s="213"/>
      <c r="CA823" s="213"/>
      <c r="CB823" s="213"/>
      <c r="CC823" s="213"/>
      <c r="CD823" s="213"/>
      <c r="CE823" s="213"/>
      <c r="CF823" s="213"/>
      <c r="CG823" s="213"/>
      <c r="CH823" s="213"/>
      <c r="CI823" s="213"/>
      <c r="CJ823" s="213"/>
      <c r="CK823" s="213"/>
      <c r="CL823" s="213"/>
      <c r="CM823" s="213"/>
      <c r="CN823" s="213"/>
      <c r="CO823" s="213"/>
      <c r="CP823" s="213"/>
      <c r="CQ823" s="213"/>
      <c r="CR823" s="213"/>
      <c r="CS823" s="213"/>
      <c r="CT823" s="213"/>
      <c r="CU823" s="213"/>
      <c r="CV823" s="213"/>
      <c r="CW823" s="213"/>
      <c r="CX823" s="213"/>
      <c r="CY823" s="213"/>
      <c r="CZ823" s="213"/>
      <c r="DA823" s="213"/>
      <c r="DB823" s="213"/>
      <c r="DC823" s="213"/>
      <c r="DD823" s="213"/>
      <c r="DE823" s="213"/>
      <c r="DF823" s="213"/>
      <c r="DG823" s="213"/>
      <c r="DH823" s="213"/>
    </row>
    <row r="824" spans="1:112" s="212" customFormat="1" ht="47.25" customHeight="1" hidden="1">
      <c r="A824" s="211"/>
      <c r="B824" s="109">
        <v>158</v>
      </c>
      <c r="C824" s="210" t="s">
        <v>2384</v>
      </c>
      <c r="D824" s="192" t="s">
        <v>2379</v>
      </c>
      <c r="E824" s="192" t="s">
        <v>2385</v>
      </c>
      <c r="F824" s="192" t="s">
        <v>2386</v>
      </c>
      <c r="G824" s="109" t="s">
        <v>2387</v>
      </c>
      <c r="H824" s="197">
        <v>9900</v>
      </c>
      <c r="I824" s="188"/>
      <c r="J824" s="188"/>
      <c r="K824" s="109" t="s">
        <v>1162</v>
      </c>
      <c r="L824" s="192" t="s">
        <v>2388</v>
      </c>
      <c r="N824" s="213"/>
      <c r="O824" s="213"/>
      <c r="P824" s="213"/>
      <c r="Q824" s="213"/>
      <c r="R824" s="213"/>
      <c r="S824" s="213"/>
      <c r="T824" s="213"/>
      <c r="U824" s="213"/>
      <c r="V824" s="213"/>
      <c r="W824" s="213"/>
      <c r="X824" s="213"/>
      <c r="Y824" s="213"/>
      <c r="Z824" s="213"/>
      <c r="AA824" s="213"/>
      <c r="AB824" s="213"/>
      <c r="AC824" s="213"/>
      <c r="AD824" s="213"/>
      <c r="AE824" s="213"/>
      <c r="AF824" s="213"/>
      <c r="AG824" s="213"/>
      <c r="AH824" s="213"/>
      <c r="AI824" s="213"/>
      <c r="AJ824" s="213"/>
      <c r="AK824" s="213"/>
      <c r="AL824" s="213"/>
      <c r="AM824" s="213"/>
      <c r="AN824" s="213"/>
      <c r="AO824" s="213"/>
      <c r="AP824" s="213"/>
      <c r="AQ824" s="213"/>
      <c r="AR824" s="213"/>
      <c r="AS824" s="213"/>
      <c r="AT824" s="213"/>
      <c r="AU824" s="213"/>
      <c r="AV824" s="213"/>
      <c r="AW824" s="213"/>
      <c r="AX824" s="213"/>
      <c r="AY824" s="213"/>
      <c r="AZ824" s="213"/>
      <c r="BA824" s="213"/>
      <c r="BB824" s="213"/>
      <c r="BC824" s="213"/>
      <c r="BD824" s="213"/>
      <c r="BE824" s="213"/>
      <c r="BF824" s="213"/>
      <c r="BG824" s="213"/>
      <c r="BH824" s="213"/>
      <c r="BI824" s="213"/>
      <c r="BJ824" s="213"/>
      <c r="BK824" s="213"/>
      <c r="BL824" s="213"/>
      <c r="BM824" s="213"/>
      <c r="BN824" s="213"/>
      <c r="BO824" s="213"/>
      <c r="BP824" s="213"/>
      <c r="BQ824" s="213"/>
      <c r="BR824" s="213"/>
      <c r="BS824" s="213"/>
      <c r="BT824" s="213"/>
      <c r="BU824" s="213"/>
      <c r="BV824" s="213"/>
      <c r="BW824" s="213"/>
      <c r="BX824" s="213"/>
      <c r="BY824" s="213"/>
      <c r="BZ824" s="213"/>
      <c r="CA824" s="213"/>
      <c r="CB824" s="213"/>
      <c r="CC824" s="213"/>
      <c r="CD824" s="213"/>
      <c r="CE824" s="213"/>
      <c r="CF824" s="213"/>
      <c r="CG824" s="213"/>
      <c r="CH824" s="213"/>
      <c r="CI824" s="213"/>
      <c r="CJ824" s="213"/>
      <c r="CK824" s="213"/>
      <c r="CL824" s="213"/>
      <c r="CM824" s="213"/>
      <c r="CN824" s="213"/>
      <c r="CO824" s="213"/>
      <c r="CP824" s="213"/>
      <c r="CQ824" s="213"/>
      <c r="CR824" s="213"/>
      <c r="CS824" s="213"/>
      <c r="CT824" s="213"/>
      <c r="CU824" s="213"/>
      <c r="CV824" s="213"/>
      <c r="CW824" s="213"/>
      <c r="CX824" s="213"/>
      <c r="CY824" s="213"/>
      <c r="CZ824" s="213"/>
      <c r="DA824" s="213"/>
      <c r="DB824" s="213"/>
      <c r="DC824" s="213"/>
      <c r="DD824" s="213"/>
      <c r="DE824" s="213"/>
      <c r="DF824" s="213"/>
      <c r="DG824" s="213"/>
      <c r="DH824" s="213"/>
    </row>
    <row r="825" spans="1:112" s="212" customFormat="1" ht="47.25" customHeight="1" hidden="1">
      <c r="A825" s="211"/>
      <c r="B825" s="109">
        <v>159</v>
      </c>
      <c r="C825" s="210" t="s">
        <v>2389</v>
      </c>
      <c r="D825" s="192" t="s">
        <v>2390</v>
      </c>
      <c r="E825" s="192" t="s">
        <v>2391</v>
      </c>
      <c r="F825" s="192" t="s">
        <v>2392</v>
      </c>
      <c r="G825" s="109" t="s">
        <v>2309</v>
      </c>
      <c r="H825" s="188">
        <v>4800</v>
      </c>
      <c r="I825" s="188"/>
      <c r="J825" s="109"/>
      <c r="K825" s="109" t="s">
        <v>1162</v>
      </c>
      <c r="L825" s="192" t="s">
        <v>2393</v>
      </c>
      <c r="N825" s="213"/>
      <c r="O825" s="213"/>
      <c r="P825" s="213"/>
      <c r="Q825" s="213"/>
      <c r="R825" s="213"/>
      <c r="S825" s="213"/>
      <c r="T825" s="213"/>
      <c r="U825" s="213"/>
      <c r="V825" s="213"/>
      <c r="W825" s="213"/>
      <c r="X825" s="213"/>
      <c r="Y825" s="213"/>
      <c r="Z825" s="213"/>
      <c r="AA825" s="213"/>
      <c r="AB825" s="213"/>
      <c r="AC825" s="213"/>
      <c r="AD825" s="213"/>
      <c r="AE825" s="213"/>
      <c r="AF825" s="213"/>
      <c r="AG825" s="213"/>
      <c r="AH825" s="213"/>
      <c r="AI825" s="213"/>
      <c r="AJ825" s="213"/>
      <c r="AK825" s="213"/>
      <c r="AL825" s="213"/>
      <c r="AM825" s="213"/>
      <c r="AN825" s="213"/>
      <c r="AO825" s="213"/>
      <c r="AP825" s="213"/>
      <c r="AQ825" s="213"/>
      <c r="AR825" s="213"/>
      <c r="AS825" s="213"/>
      <c r="AT825" s="213"/>
      <c r="AU825" s="213"/>
      <c r="AV825" s="213"/>
      <c r="AW825" s="213"/>
      <c r="AX825" s="213"/>
      <c r="AY825" s="213"/>
      <c r="AZ825" s="213"/>
      <c r="BA825" s="213"/>
      <c r="BB825" s="213"/>
      <c r="BC825" s="213"/>
      <c r="BD825" s="213"/>
      <c r="BE825" s="213"/>
      <c r="BF825" s="213"/>
      <c r="BG825" s="213"/>
      <c r="BH825" s="213"/>
      <c r="BI825" s="213"/>
      <c r="BJ825" s="213"/>
      <c r="BK825" s="213"/>
      <c r="BL825" s="213"/>
      <c r="BM825" s="213"/>
      <c r="BN825" s="213"/>
      <c r="BO825" s="213"/>
      <c r="BP825" s="213"/>
      <c r="BQ825" s="213"/>
      <c r="BR825" s="213"/>
      <c r="BS825" s="213"/>
      <c r="BT825" s="213"/>
      <c r="BU825" s="213"/>
      <c r="BV825" s="213"/>
      <c r="BW825" s="213"/>
      <c r="BX825" s="213"/>
      <c r="BY825" s="213"/>
      <c r="BZ825" s="213"/>
      <c r="CA825" s="213"/>
      <c r="CB825" s="213"/>
      <c r="CC825" s="213"/>
      <c r="CD825" s="213"/>
      <c r="CE825" s="213"/>
      <c r="CF825" s="213"/>
      <c r="CG825" s="213"/>
      <c r="CH825" s="213"/>
      <c r="CI825" s="213"/>
      <c r="CJ825" s="213"/>
      <c r="CK825" s="213"/>
      <c r="CL825" s="213"/>
      <c r="CM825" s="213"/>
      <c r="CN825" s="213"/>
      <c r="CO825" s="213"/>
      <c r="CP825" s="213"/>
      <c r="CQ825" s="213"/>
      <c r="CR825" s="213"/>
      <c r="CS825" s="213"/>
      <c r="CT825" s="213"/>
      <c r="CU825" s="213"/>
      <c r="CV825" s="213"/>
      <c r="CW825" s="213"/>
      <c r="CX825" s="213"/>
      <c r="CY825" s="213"/>
      <c r="CZ825" s="213"/>
      <c r="DA825" s="213"/>
      <c r="DB825" s="213"/>
      <c r="DC825" s="213"/>
      <c r="DD825" s="213"/>
      <c r="DE825" s="213"/>
      <c r="DF825" s="213"/>
      <c r="DG825" s="213"/>
      <c r="DH825" s="213"/>
    </row>
    <row r="826" spans="1:112" s="212" customFormat="1" ht="47.25" customHeight="1" hidden="1">
      <c r="A826" s="211"/>
      <c r="B826" s="109">
        <v>160</v>
      </c>
      <c r="C826" s="210" t="s">
        <v>2394</v>
      </c>
      <c r="D826" s="192" t="s">
        <v>2373</v>
      </c>
      <c r="E826" s="192" t="s">
        <v>2395</v>
      </c>
      <c r="F826" s="192" t="s">
        <v>2396</v>
      </c>
      <c r="G826" s="109" t="s">
        <v>2397</v>
      </c>
      <c r="H826" s="188">
        <v>12680</v>
      </c>
      <c r="I826" s="188"/>
      <c r="J826" s="109"/>
      <c r="K826" s="109" t="s">
        <v>1162</v>
      </c>
      <c r="L826" s="192" t="s">
        <v>2398</v>
      </c>
      <c r="N826" s="213"/>
      <c r="O826" s="213"/>
      <c r="P826" s="213"/>
      <c r="Q826" s="213"/>
      <c r="R826" s="213"/>
      <c r="S826" s="213"/>
      <c r="T826" s="213"/>
      <c r="U826" s="213"/>
      <c r="V826" s="213"/>
      <c r="W826" s="213"/>
      <c r="X826" s="213"/>
      <c r="Y826" s="213"/>
      <c r="Z826" s="213"/>
      <c r="AA826" s="213"/>
      <c r="AB826" s="213"/>
      <c r="AC826" s="213"/>
      <c r="AD826" s="213"/>
      <c r="AE826" s="213"/>
      <c r="AF826" s="213"/>
      <c r="AG826" s="213"/>
      <c r="AH826" s="213"/>
      <c r="AI826" s="213"/>
      <c r="AJ826" s="213"/>
      <c r="AK826" s="213"/>
      <c r="AL826" s="213"/>
      <c r="AM826" s="213"/>
      <c r="AN826" s="213"/>
      <c r="AO826" s="213"/>
      <c r="AP826" s="213"/>
      <c r="AQ826" s="213"/>
      <c r="AR826" s="213"/>
      <c r="AS826" s="213"/>
      <c r="AT826" s="213"/>
      <c r="AU826" s="213"/>
      <c r="AV826" s="213"/>
      <c r="AW826" s="213"/>
      <c r="AX826" s="213"/>
      <c r="AY826" s="213"/>
      <c r="AZ826" s="213"/>
      <c r="BA826" s="213"/>
      <c r="BB826" s="213"/>
      <c r="BC826" s="213"/>
      <c r="BD826" s="213"/>
      <c r="BE826" s="213"/>
      <c r="BF826" s="213"/>
      <c r="BG826" s="213"/>
      <c r="BH826" s="213"/>
      <c r="BI826" s="213"/>
      <c r="BJ826" s="213"/>
      <c r="BK826" s="213"/>
      <c r="BL826" s="213"/>
      <c r="BM826" s="213"/>
      <c r="BN826" s="213"/>
      <c r="BO826" s="213"/>
      <c r="BP826" s="213"/>
      <c r="BQ826" s="213"/>
      <c r="BR826" s="213"/>
      <c r="BS826" s="213"/>
      <c r="BT826" s="213"/>
      <c r="BU826" s="213"/>
      <c r="BV826" s="213"/>
      <c r="BW826" s="213"/>
      <c r="BX826" s="213"/>
      <c r="BY826" s="213"/>
      <c r="BZ826" s="213"/>
      <c r="CA826" s="213"/>
      <c r="CB826" s="213"/>
      <c r="CC826" s="213"/>
      <c r="CD826" s="213"/>
      <c r="CE826" s="213"/>
      <c r="CF826" s="213"/>
      <c r="CG826" s="213"/>
      <c r="CH826" s="213"/>
      <c r="CI826" s="213"/>
      <c r="CJ826" s="213"/>
      <c r="CK826" s="213"/>
      <c r="CL826" s="213"/>
      <c r="CM826" s="213"/>
      <c r="CN826" s="213"/>
      <c r="CO826" s="213"/>
      <c r="CP826" s="213"/>
      <c r="CQ826" s="213"/>
      <c r="CR826" s="213"/>
      <c r="CS826" s="213"/>
      <c r="CT826" s="213"/>
      <c r="CU826" s="213"/>
      <c r="CV826" s="213"/>
      <c r="CW826" s="213"/>
      <c r="CX826" s="213"/>
      <c r="CY826" s="213"/>
      <c r="CZ826" s="213"/>
      <c r="DA826" s="213"/>
      <c r="DB826" s="213"/>
      <c r="DC826" s="213"/>
      <c r="DD826" s="213"/>
      <c r="DE826" s="213"/>
      <c r="DF826" s="213"/>
      <c r="DG826" s="213"/>
      <c r="DH826" s="213"/>
    </row>
    <row r="827" spans="1:112" s="212" customFormat="1" ht="47.25" customHeight="1" hidden="1">
      <c r="A827" s="211"/>
      <c r="B827" s="109">
        <v>161</v>
      </c>
      <c r="C827" s="210" t="s">
        <v>2399</v>
      </c>
      <c r="D827" s="192" t="s">
        <v>2400</v>
      </c>
      <c r="E827" s="192" t="s">
        <v>2401</v>
      </c>
      <c r="F827" s="192" t="s">
        <v>2402</v>
      </c>
      <c r="G827" s="109" t="s">
        <v>2403</v>
      </c>
      <c r="H827" s="188">
        <v>5140</v>
      </c>
      <c r="I827" s="188"/>
      <c r="J827" s="109"/>
      <c r="K827" s="109" t="s">
        <v>1162</v>
      </c>
      <c r="L827" s="192" t="s">
        <v>2404</v>
      </c>
      <c r="N827" s="213"/>
      <c r="O827" s="213"/>
      <c r="P827" s="213"/>
      <c r="Q827" s="213"/>
      <c r="R827" s="213"/>
      <c r="S827" s="213"/>
      <c r="T827" s="213"/>
      <c r="U827" s="213"/>
      <c r="V827" s="213"/>
      <c r="W827" s="213"/>
      <c r="X827" s="213"/>
      <c r="Y827" s="213"/>
      <c r="Z827" s="213"/>
      <c r="AA827" s="213"/>
      <c r="AB827" s="213"/>
      <c r="AC827" s="213"/>
      <c r="AD827" s="213"/>
      <c r="AE827" s="213"/>
      <c r="AF827" s="213"/>
      <c r="AG827" s="213"/>
      <c r="AH827" s="213"/>
      <c r="AI827" s="213"/>
      <c r="AJ827" s="213"/>
      <c r="AK827" s="213"/>
      <c r="AL827" s="213"/>
      <c r="AM827" s="213"/>
      <c r="AN827" s="213"/>
      <c r="AO827" s="213"/>
      <c r="AP827" s="213"/>
      <c r="AQ827" s="213"/>
      <c r="AR827" s="213"/>
      <c r="AS827" s="213"/>
      <c r="AT827" s="213"/>
      <c r="AU827" s="213"/>
      <c r="AV827" s="213"/>
      <c r="AW827" s="213"/>
      <c r="AX827" s="213"/>
      <c r="AY827" s="213"/>
      <c r="AZ827" s="213"/>
      <c r="BA827" s="213"/>
      <c r="BB827" s="213"/>
      <c r="BC827" s="213"/>
      <c r="BD827" s="213"/>
      <c r="BE827" s="213"/>
      <c r="BF827" s="213"/>
      <c r="BG827" s="213"/>
      <c r="BH827" s="213"/>
      <c r="BI827" s="213"/>
      <c r="BJ827" s="213"/>
      <c r="BK827" s="213"/>
      <c r="BL827" s="213"/>
      <c r="BM827" s="213"/>
      <c r="BN827" s="213"/>
      <c r="BO827" s="213"/>
      <c r="BP827" s="213"/>
      <c r="BQ827" s="213"/>
      <c r="BR827" s="213"/>
      <c r="BS827" s="213"/>
      <c r="BT827" s="213"/>
      <c r="BU827" s="213"/>
      <c r="BV827" s="213"/>
      <c r="BW827" s="213"/>
      <c r="BX827" s="213"/>
      <c r="BY827" s="213"/>
      <c r="BZ827" s="213"/>
      <c r="CA827" s="213"/>
      <c r="CB827" s="213"/>
      <c r="CC827" s="213"/>
      <c r="CD827" s="213"/>
      <c r="CE827" s="213"/>
      <c r="CF827" s="213"/>
      <c r="CG827" s="213"/>
      <c r="CH827" s="213"/>
      <c r="CI827" s="213"/>
      <c r="CJ827" s="213"/>
      <c r="CK827" s="213"/>
      <c r="CL827" s="213"/>
      <c r="CM827" s="213"/>
      <c r="CN827" s="213"/>
      <c r="CO827" s="213"/>
      <c r="CP827" s="213"/>
      <c r="CQ827" s="213"/>
      <c r="CR827" s="213"/>
      <c r="CS827" s="213"/>
      <c r="CT827" s="213"/>
      <c r="CU827" s="213"/>
      <c r="CV827" s="213"/>
      <c r="CW827" s="213"/>
      <c r="CX827" s="213"/>
      <c r="CY827" s="213"/>
      <c r="CZ827" s="213"/>
      <c r="DA827" s="213"/>
      <c r="DB827" s="213"/>
      <c r="DC827" s="213"/>
      <c r="DD827" s="213"/>
      <c r="DE827" s="213"/>
      <c r="DF827" s="213"/>
      <c r="DG827" s="213"/>
      <c r="DH827" s="213"/>
    </row>
    <row r="828" spans="1:112" s="212" customFormat="1" ht="47.25" customHeight="1" hidden="1">
      <c r="A828" s="211"/>
      <c r="B828" s="109">
        <v>162</v>
      </c>
      <c r="C828" s="210" t="s">
        <v>2394</v>
      </c>
      <c r="D828" s="192" t="s">
        <v>2373</v>
      </c>
      <c r="E828" s="192" t="s">
        <v>2405</v>
      </c>
      <c r="F828" s="192" t="s">
        <v>2406</v>
      </c>
      <c r="G828" s="109" t="s">
        <v>1597</v>
      </c>
      <c r="H828" s="188">
        <v>200</v>
      </c>
      <c r="I828" s="188"/>
      <c r="J828" s="109"/>
      <c r="K828" s="109" t="s">
        <v>1162</v>
      </c>
      <c r="L828" s="192" t="s">
        <v>2407</v>
      </c>
      <c r="N828" s="213"/>
      <c r="O828" s="213"/>
      <c r="P828" s="213"/>
      <c r="Q828" s="213"/>
      <c r="R828" s="213"/>
      <c r="S828" s="213"/>
      <c r="T828" s="213"/>
      <c r="U828" s="213"/>
      <c r="V828" s="213"/>
      <c r="W828" s="213"/>
      <c r="X828" s="213"/>
      <c r="Y828" s="213"/>
      <c r="Z828" s="213"/>
      <c r="AA828" s="213"/>
      <c r="AB828" s="213"/>
      <c r="AC828" s="213"/>
      <c r="AD828" s="213"/>
      <c r="AE828" s="213"/>
      <c r="AF828" s="213"/>
      <c r="AG828" s="213"/>
      <c r="AH828" s="213"/>
      <c r="AI828" s="213"/>
      <c r="AJ828" s="213"/>
      <c r="AK828" s="213"/>
      <c r="AL828" s="213"/>
      <c r="AM828" s="213"/>
      <c r="AN828" s="213"/>
      <c r="AO828" s="213"/>
      <c r="AP828" s="213"/>
      <c r="AQ828" s="213"/>
      <c r="AR828" s="213"/>
      <c r="AS828" s="213"/>
      <c r="AT828" s="213"/>
      <c r="AU828" s="213"/>
      <c r="AV828" s="213"/>
      <c r="AW828" s="213"/>
      <c r="AX828" s="213"/>
      <c r="AY828" s="213"/>
      <c r="AZ828" s="213"/>
      <c r="BA828" s="213"/>
      <c r="BB828" s="213"/>
      <c r="BC828" s="213"/>
      <c r="BD828" s="213"/>
      <c r="BE828" s="213"/>
      <c r="BF828" s="213"/>
      <c r="BG828" s="213"/>
      <c r="BH828" s="213"/>
      <c r="BI828" s="213"/>
      <c r="BJ828" s="213"/>
      <c r="BK828" s="213"/>
      <c r="BL828" s="213"/>
      <c r="BM828" s="213"/>
      <c r="BN828" s="213"/>
      <c r="BO828" s="213"/>
      <c r="BP828" s="213"/>
      <c r="BQ828" s="213"/>
      <c r="BR828" s="213"/>
      <c r="BS828" s="213"/>
      <c r="BT828" s="213"/>
      <c r="BU828" s="213"/>
      <c r="BV828" s="213"/>
      <c r="BW828" s="213"/>
      <c r="BX828" s="213"/>
      <c r="BY828" s="213"/>
      <c r="BZ828" s="213"/>
      <c r="CA828" s="213"/>
      <c r="CB828" s="213"/>
      <c r="CC828" s="213"/>
      <c r="CD828" s="213"/>
      <c r="CE828" s="213"/>
      <c r="CF828" s="213"/>
      <c r="CG828" s="213"/>
      <c r="CH828" s="213"/>
      <c r="CI828" s="213"/>
      <c r="CJ828" s="213"/>
      <c r="CK828" s="213"/>
      <c r="CL828" s="213"/>
      <c r="CM828" s="213"/>
      <c r="CN828" s="213"/>
      <c r="CO828" s="213"/>
      <c r="CP828" s="213"/>
      <c r="CQ828" s="213"/>
      <c r="CR828" s="213"/>
      <c r="CS828" s="213"/>
      <c r="CT828" s="213"/>
      <c r="CU828" s="213"/>
      <c r="CV828" s="213"/>
      <c r="CW828" s="213"/>
      <c r="CX828" s="213"/>
      <c r="CY828" s="213"/>
      <c r="CZ828" s="213"/>
      <c r="DA828" s="213"/>
      <c r="DB828" s="213"/>
      <c r="DC828" s="213"/>
      <c r="DD828" s="213"/>
      <c r="DE828" s="213"/>
      <c r="DF828" s="213"/>
      <c r="DG828" s="213"/>
      <c r="DH828" s="213"/>
    </row>
    <row r="829" spans="1:112" s="212" customFormat="1" ht="47.25" customHeight="1" hidden="1">
      <c r="A829" s="211"/>
      <c r="B829" s="109">
        <v>163</v>
      </c>
      <c r="C829" s="210" t="s">
        <v>2394</v>
      </c>
      <c r="D829" s="192" t="s">
        <v>2373</v>
      </c>
      <c r="E829" s="192" t="s">
        <v>2408</v>
      </c>
      <c r="F829" s="192" t="s">
        <v>2409</v>
      </c>
      <c r="G829" s="109" t="s">
        <v>2303</v>
      </c>
      <c r="H829" s="188">
        <v>4200</v>
      </c>
      <c r="I829" s="188"/>
      <c r="J829" s="109"/>
      <c r="K829" s="109" t="s">
        <v>1162</v>
      </c>
      <c r="L829" s="192" t="s">
        <v>2410</v>
      </c>
      <c r="N829" s="213"/>
      <c r="O829" s="213"/>
      <c r="P829" s="213"/>
      <c r="Q829" s="213"/>
      <c r="R829" s="213"/>
      <c r="S829" s="213"/>
      <c r="T829" s="213"/>
      <c r="U829" s="213"/>
      <c r="V829" s="213"/>
      <c r="W829" s="213"/>
      <c r="X829" s="213"/>
      <c r="Y829" s="213"/>
      <c r="Z829" s="213"/>
      <c r="AA829" s="213"/>
      <c r="AB829" s="213"/>
      <c r="AC829" s="213"/>
      <c r="AD829" s="213"/>
      <c r="AE829" s="213"/>
      <c r="AF829" s="213"/>
      <c r="AG829" s="213"/>
      <c r="AH829" s="213"/>
      <c r="AI829" s="213"/>
      <c r="AJ829" s="213"/>
      <c r="AK829" s="213"/>
      <c r="AL829" s="213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3"/>
      <c r="AW829" s="213"/>
      <c r="AX829" s="213"/>
      <c r="AY829" s="213"/>
      <c r="AZ829" s="213"/>
      <c r="BA829" s="213"/>
      <c r="BB829" s="213"/>
      <c r="BC829" s="213"/>
      <c r="BD829" s="213"/>
      <c r="BE829" s="213"/>
      <c r="BF829" s="213"/>
      <c r="BG829" s="213"/>
      <c r="BH829" s="213"/>
      <c r="BI829" s="213"/>
      <c r="BJ829" s="213"/>
      <c r="BK829" s="213"/>
      <c r="BL829" s="213"/>
      <c r="BM829" s="213"/>
      <c r="BN829" s="213"/>
      <c r="BO829" s="213"/>
      <c r="BP829" s="213"/>
      <c r="BQ829" s="213"/>
      <c r="BR829" s="213"/>
      <c r="BS829" s="213"/>
      <c r="BT829" s="213"/>
      <c r="BU829" s="213"/>
      <c r="BV829" s="213"/>
      <c r="BW829" s="213"/>
      <c r="BX829" s="213"/>
      <c r="BY829" s="213"/>
      <c r="BZ829" s="213"/>
      <c r="CA829" s="213"/>
      <c r="CB829" s="213"/>
      <c r="CC829" s="213"/>
      <c r="CD829" s="213"/>
      <c r="CE829" s="213"/>
      <c r="CF829" s="213"/>
      <c r="CG829" s="213"/>
      <c r="CH829" s="213"/>
      <c r="CI829" s="213"/>
      <c r="CJ829" s="213"/>
      <c r="CK829" s="213"/>
      <c r="CL829" s="213"/>
      <c r="CM829" s="213"/>
      <c r="CN829" s="213"/>
      <c r="CO829" s="213"/>
      <c r="CP829" s="213"/>
      <c r="CQ829" s="213"/>
      <c r="CR829" s="213"/>
      <c r="CS829" s="213"/>
      <c r="CT829" s="213"/>
      <c r="CU829" s="213"/>
      <c r="CV829" s="213"/>
      <c r="CW829" s="213"/>
      <c r="CX829" s="213"/>
      <c r="CY829" s="213"/>
      <c r="CZ829" s="213"/>
      <c r="DA829" s="213"/>
      <c r="DB829" s="213"/>
      <c r="DC829" s="213"/>
      <c r="DD829" s="213"/>
      <c r="DE829" s="213"/>
      <c r="DF829" s="213"/>
      <c r="DG829" s="213"/>
      <c r="DH829" s="213"/>
    </row>
    <row r="830" spans="1:112" s="212" customFormat="1" ht="47.25" customHeight="1" hidden="1">
      <c r="A830" s="211"/>
      <c r="B830" s="109">
        <v>164</v>
      </c>
      <c r="C830" s="210" t="s">
        <v>2411</v>
      </c>
      <c r="D830" s="192" t="s">
        <v>2400</v>
      </c>
      <c r="E830" s="192" t="s">
        <v>2301</v>
      </c>
      <c r="F830" s="192" t="s">
        <v>2412</v>
      </c>
      <c r="G830" s="109" t="s">
        <v>2413</v>
      </c>
      <c r="H830" s="197">
        <v>3200</v>
      </c>
      <c r="I830" s="188"/>
      <c r="J830" s="188"/>
      <c r="K830" s="203" t="s">
        <v>1162</v>
      </c>
      <c r="L830" s="192" t="s">
        <v>2414</v>
      </c>
      <c r="N830" s="213"/>
      <c r="O830" s="213"/>
      <c r="P830" s="213"/>
      <c r="Q830" s="213"/>
      <c r="R830" s="213"/>
      <c r="S830" s="213"/>
      <c r="T830" s="213"/>
      <c r="U830" s="213"/>
      <c r="V830" s="213"/>
      <c r="W830" s="213"/>
      <c r="X830" s="213"/>
      <c r="Y830" s="213"/>
      <c r="Z830" s="213"/>
      <c r="AA830" s="213"/>
      <c r="AB830" s="213"/>
      <c r="AC830" s="213"/>
      <c r="AD830" s="213"/>
      <c r="AE830" s="213"/>
      <c r="AF830" s="213"/>
      <c r="AG830" s="213"/>
      <c r="AH830" s="213"/>
      <c r="AI830" s="213"/>
      <c r="AJ830" s="213"/>
      <c r="AK830" s="213"/>
      <c r="AL830" s="213"/>
      <c r="AM830" s="213"/>
      <c r="AN830" s="213"/>
      <c r="AO830" s="213"/>
      <c r="AP830" s="213"/>
      <c r="AQ830" s="213"/>
      <c r="AR830" s="213"/>
      <c r="AS830" s="213"/>
      <c r="AT830" s="213"/>
      <c r="AU830" s="213"/>
      <c r="AV830" s="213"/>
      <c r="AW830" s="213"/>
      <c r="AX830" s="213"/>
      <c r="AY830" s="213"/>
      <c r="AZ830" s="213"/>
      <c r="BA830" s="213"/>
      <c r="BB830" s="213"/>
      <c r="BC830" s="213"/>
      <c r="BD830" s="213"/>
      <c r="BE830" s="213"/>
      <c r="BF830" s="213"/>
      <c r="BG830" s="213"/>
      <c r="BH830" s="213"/>
      <c r="BI830" s="213"/>
      <c r="BJ830" s="213"/>
      <c r="BK830" s="213"/>
      <c r="BL830" s="213"/>
      <c r="BM830" s="213"/>
      <c r="BN830" s="213"/>
      <c r="BO830" s="213"/>
      <c r="BP830" s="213"/>
      <c r="BQ830" s="213"/>
      <c r="BR830" s="213"/>
      <c r="BS830" s="213"/>
      <c r="BT830" s="213"/>
      <c r="BU830" s="213"/>
      <c r="BV830" s="213"/>
      <c r="BW830" s="213"/>
      <c r="BX830" s="213"/>
      <c r="BY830" s="213"/>
      <c r="BZ830" s="213"/>
      <c r="CA830" s="213"/>
      <c r="CB830" s="213"/>
      <c r="CC830" s="213"/>
      <c r="CD830" s="213"/>
      <c r="CE830" s="213"/>
      <c r="CF830" s="213"/>
      <c r="CG830" s="213"/>
      <c r="CH830" s="213"/>
      <c r="CI830" s="213"/>
      <c r="CJ830" s="213"/>
      <c r="CK830" s="213"/>
      <c r="CL830" s="213"/>
      <c r="CM830" s="213"/>
      <c r="CN830" s="213"/>
      <c r="CO830" s="213"/>
      <c r="CP830" s="213"/>
      <c r="CQ830" s="213"/>
      <c r="CR830" s="213"/>
      <c r="CS830" s="213"/>
      <c r="CT830" s="213"/>
      <c r="CU830" s="213"/>
      <c r="CV830" s="213"/>
      <c r="CW830" s="213"/>
      <c r="CX830" s="213"/>
      <c r="CY830" s="213"/>
      <c r="CZ830" s="213"/>
      <c r="DA830" s="213"/>
      <c r="DB830" s="213"/>
      <c r="DC830" s="213"/>
      <c r="DD830" s="213"/>
      <c r="DE830" s="213"/>
      <c r="DF830" s="213"/>
      <c r="DG830" s="213"/>
      <c r="DH830" s="213"/>
    </row>
    <row r="831" spans="1:112" s="212" customFormat="1" ht="47.25" customHeight="1" hidden="1">
      <c r="A831" s="211"/>
      <c r="B831" s="109">
        <v>165</v>
      </c>
      <c r="C831" s="215" t="s">
        <v>2415</v>
      </c>
      <c r="D831" s="109" t="s">
        <v>2373</v>
      </c>
      <c r="E831" s="109" t="s">
        <v>2416</v>
      </c>
      <c r="F831" s="109" t="s">
        <v>2417</v>
      </c>
      <c r="G831" s="109" t="s">
        <v>2418</v>
      </c>
      <c r="H831" s="197">
        <v>5000</v>
      </c>
      <c r="I831" s="188"/>
      <c r="J831" s="188"/>
      <c r="K831" s="109" t="s">
        <v>1162</v>
      </c>
      <c r="L831" s="109" t="s">
        <v>2419</v>
      </c>
      <c r="N831" s="213"/>
      <c r="O831" s="213"/>
      <c r="P831" s="213"/>
      <c r="Q831" s="213"/>
      <c r="R831" s="213"/>
      <c r="S831" s="213"/>
      <c r="T831" s="213"/>
      <c r="U831" s="213"/>
      <c r="V831" s="213"/>
      <c r="W831" s="213"/>
      <c r="X831" s="213"/>
      <c r="Y831" s="213"/>
      <c r="Z831" s="213"/>
      <c r="AA831" s="213"/>
      <c r="AB831" s="213"/>
      <c r="AC831" s="213"/>
      <c r="AD831" s="213"/>
      <c r="AE831" s="213"/>
      <c r="AF831" s="213"/>
      <c r="AG831" s="213"/>
      <c r="AH831" s="213"/>
      <c r="AI831" s="213"/>
      <c r="AJ831" s="213"/>
      <c r="AK831" s="213"/>
      <c r="AL831" s="213"/>
      <c r="AM831" s="213"/>
      <c r="AN831" s="213"/>
      <c r="AO831" s="213"/>
      <c r="AP831" s="213"/>
      <c r="AQ831" s="213"/>
      <c r="AR831" s="213"/>
      <c r="AS831" s="213"/>
      <c r="AT831" s="213"/>
      <c r="AU831" s="213"/>
      <c r="AV831" s="213"/>
      <c r="AW831" s="213"/>
      <c r="AX831" s="213"/>
      <c r="AY831" s="213"/>
      <c r="AZ831" s="213"/>
      <c r="BA831" s="213"/>
      <c r="BB831" s="213"/>
      <c r="BC831" s="213"/>
      <c r="BD831" s="213"/>
      <c r="BE831" s="213"/>
      <c r="BF831" s="213"/>
      <c r="BG831" s="213"/>
      <c r="BH831" s="213"/>
      <c r="BI831" s="213"/>
      <c r="BJ831" s="213"/>
      <c r="BK831" s="213"/>
      <c r="BL831" s="213"/>
      <c r="BM831" s="213"/>
      <c r="BN831" s="213"/>
      <c r="BO831" s="213"/>
      <c r="BP831" s="213"/>
      <c r="BQ831" s="213"/>
      <c r="BR831" s="213"/>
      <c r="BS831" s="213"/>
      <c r="BT831" s="213"/>
      <c r="BU831" s="213"/>
      <c r="BV831" s="213"/>
      <c r="BW831" s="213"/>
      <c r="BX831" s="213"/>
      <c r="BY831" s="213"/>
      <c r="BZ831" s="213"/>
      <c r="CA831" s="213"/>
      <c r="CB831" s="213"/>
      <c r="CC831" s="213"/>
      <c r="CD831" s="213"/>
      <c r="CE831" s="213"/>
      <c r="CF831" s="213"/>
      <c r="CG831" s="213"/>
      <c r="CH831" s="213"/>
      <c r="CI831" s="213"/>
      <c r="CJ831" s="213"/>
      <c r="CK831" s="213"/>
      <c r="CL831" s="213"/>
      <c r="CM831" s="213"/>
      <c r="CN831" s="213"/>
      <c r="CO831" s="213"/>
      <c r="CP831" s="213"/>
      <c r="CQ831" s="213"/>
      <c r="CR831" s="213"/>
      <c r="CS831" s="213"/>
      <c r="CT831" s="213"/>
      <c r="CU831" s="213"/>
      <c r="CV831" s="213"/>
      <c r="CW831" s="213"/>
      <c r="CX831" s="213"/>
      <c r="CY831" s="213"/>
      <c r="CZ831" s="213"/>
      <c r="DA831" s="213"/>
      <c r="DB831" s="213"/>
      <c r="DC831" s="213"/>
      <c r="DD831" s="213"/>
      <c r="DE831" s="213"/>
      <c r="DF831" s="213"/>
      <c r="DG831" s="213"/>
      <c r="DH831" s="213"/>
    </row>
    <row r="832" spans="1:112" s="212" customFormat="1" ht="47.25" customHeight="1" hidden="1">
      <c r="A832" s="211"/>
      <c r="B832" s="109">
        <v>166</v>
      </c>
      <c r="C832" s="215" t="s">
        <v>2420</v>
      </c>
      <c r="D832" s="109" t="s">
        <v>2379</v>
      </c>
      <c r="E832" s="131" t="s">
        <v>2421</v>
      </c>
      <c r="F832" s="109" t="s">
        <v>2422</v>
      </c>
      <c r="G832" s="109" t="s">
        <v>1487</v>
      </c>
      <c r="H832" s="197">
        <v>5000</v>
      </c>
      <c r="I832" s="188"/>
      <c r="J832" s="188"/>
      <c r="K832" s="109" t="s">
        <v>1162</v>
      </c>
      <c r="L832" s="109" t="s">
        <v>2423</v>
      </c>
      <c r="N832" s="213"/>
      <c r="O832" s="213"/>
      <c r="P832" s="213"/>
      <c r="Q832" s="213"/>
      <c r="R832" s="213"/>
      <c r="S832" s="213"/>
      <c r="T832" s="213"/>
      <c r="U832" s="213"/>
      <c r="V832" s="213"/>
      <c r="W832" s="213"/>
      <c r="X832" s="213"/>
      <c r="Y832" s="213"/>
      <c r="Z832" s="213"/>
      <c r="AA832" s="213"/>
      <c r="AB832" s="213"/>
      <c r="AC832" s="213"/>
      <c r="AD832" s="213"/>
      <c r="AE832" s="213"/>
      <c r="AF832" s="213"/>
      <c r="AG832" s="213"/>
      <c r="AH832" s="213"/>
      <c r="AI832" s="213"/>
      <c r="AJ832" s="213"/>
      <c r="AK832" s="213"/>
      <c r="AL832" s="213"/>
      <c r="AM832" s="213"/>
      <c r="AN832" s="213"/>
      <c r="AO832" s="213"/>
      <c r="AP832" s="213"/>
      <c r="AQ832" s="213"/>
      <c r="AR832" s="213"/>
      <c r="AS832" s="213"/>
      <c r="AT832" s="213"/>
      <c r="AU832" s="213"/>
      <c r="AV832" s="213"/>
      <c r="AW832" s="213"/>
      <c r="AX832" s="213"/>
      <c r="AY832" s="213"/>
      <c r="AZ832" s="213"/>
      <c r="BA832" s="213"/>
      <c r="BB832" s="213"/>
      <c r="BC832" s="213"/>
      <c r="BD832" s="213"/>
      <c r="BE832" s="213"/>
      <c r="BF832" s="213"/>
      <c r="BG832" s="213"/>
      <c r="BH832" s="213"/>
      <c r="BI832" s="213"/>
      <c r="BJ832" s="213"/>
      <c r="BK832" s="213"/>
      <c r="BL832" s="213"/>
      <c r="BM832" s="213"/>
      <c r="BN832" s="213"/>
      <c r="BO832" s="213"/>
      <c r="BP832" s="213"/>
      <c r="BQ832" s="213"/>
      <c r="BR832" s="213"/>
      <c r="BS832" s="213"/>
      <c r="BT832" s="213"/>
      <c r="BU832" s="213"/>
      <c r="BV832" s="213"/>
      <c r="BW832" s="213"/>
      <c r="BX832" s="213"/>
      <c r="BY832" s="213"/>
      <c r="BZ832" s="213"/>
      <c r="CA832" s="213"/>
      <c r="CB832" s="213"/>
      <c r="CC832" s="213"/>
      <c r="CD832" s="213"/>
      <c r="CE832" s="213"/>
      <c r="CF832" s="213"/>
      <c r="CG832" s="213"/>
      <c r="CH832" s="213"/>
      <c r="CI832" s="213"/>
      <c r="CJ832" s="213"/>
      <c r="CK832" s="213"/>
      <c r="CL832" s="213"/>
      <c r="CM832" s="213"/>
      <c r="CN832" s="213"/>
      <c r="CO832" s="213"/>
      <c r="CP832" s="213"/>
      <c r="CQ832" s="213"/>
      <c r="CR832" s="213"/>
      <c r="CS832" s="213"/>
      <c r="CT832" s="213"/>
      <c r="CU832" s="213"/>
      <c r="CV832" s="213"/>
      <c r="CW832" s="213"/>
      <c r="CX832" s="213"/>
      <c r="CY832" s="213"/>
      <c r="CZ832" s="213"/>
      <c r="DA832" s="213"/>
      <c r="DB832" s="213"/>
      <c r="DC832" s="213"/>
      <c r="DD832" s="213"/>
      <c r="DE832" s="213"/>
      <c r="DF832" s="213"/>
      <c r="DG832" s="213"/>
      <c r="DH832" s="213"/>
    </row>
    <row r="833" spans="1:112" s="212" customFormat="1" ht="47.25" customHeight="1" hidden="1">
      <c r="A833" s="211"/>
      <c r="B833" s="109">
        <v>167</v>
      </c>
      <c r="C833" s="210" t="s">
        <v>2424</v>
      </c>
      <c r="D833" s="192" t="s">
        <v>2425</v>
      </c>
      <c r="E833" s="192" t="s">
        <v>2426</v>
      </c>
      <c r="F833" s="192" t="s">
        <v>2427</v>
      </c>
      <c r="G833" s="109" t="s">
        <v>1673</v>
      </c>
      <c r="H833" s="188">
        <v>400</v>
      </c>
      <c r="I833" s="188"/>
      <c r="J833" s="188"/>
      <c r="K833" s="109" t="s">
        <v>2203</v>
      </c>
      <c r="L833" s="192" t="s">
        <v>2428</v>
      </c>
      <c r="N833" s="213"/>
      <c r="O833" s="213"/>
      <c r="P833" s="213"/>
      <c r="Q833" s="213"/>
      <c r="R833" s="213"/>
      <c r="S833" s="213"/>
      <c r="T833" s="213"/>
      <c r="U833" s="213"/>
      <c r="V833" s="213"/>
      <c r="W833" s="213"/>
      <c r="X833" s="213"/>
      <c r="Y833" s="213"/>
      <c r="Z833" s="213"/>
      <c r="AA833" s="213"/>
      <c r="AB833" s="213"/>
      <c r="AC833" s="213"/>
      <c r="AD833" s="213"/>
      <c r="AE833" s="213"/>
      <c r="AF833" s="213"/>
      <c r="AG833" s="213"/>
      <c r="AH833" s="213"/>
      <c r="AI833" s="213"/>
      <c r="AJ833" s="213"/>
      <c r="AK833" s="213"/>
      <c r="AL833" s="213"/>
      <c r="AM833" s="213"/>
      <c r="AN833" s="213"/>
      <c r="AO833" s="213"/>
      <c r="AP833" s="213"/>
      <c r="AQ833" s="213"/>
      <c r="AR833" s="213"/>
      <c r="AS833" s="213"/>
      <c r="AT833" s="213"/>
      <c r="AU833" s="213"/>
      <c r="AV833" s="213"/>
      <c r="AW833" s="213"/>
      <c r="AX833" s="213"/>
      <c r="AY833" s="213"/>
      <c r="AZ833" s="213"/>
      <c r="BA833" s="213"/>
      <c r="BB833" s="213"/>
      <c r="BC833" s="213"/>
      <c r="BD833" s="213"/>
      <c r="BE833" s="213"/>
      <c r="BF833" s="213"/>
      <c r="BG833" s="213"/>
      <c r="BH833" s="213"/>
      <c r="BI833" s="213"/>
      <c r="BJ833" s="213"/>
      <c r="BK833" s="213"/>
      <c r="BL833" s="213"/>
      <c r="BM833" s="213"/>
      <c r="BN833" s="213"/>
      <c r="BO833" s="213"/>
      <c r="BP833" s="213"/>
      <c r="BQ833" s="213"/>
      <c r="BR833" s="213"/>
      <c r="BS833" s="213"/>
      <c r="BT833" s="213"/>
      <c r="BU833" s="213"/>
      <c r="BV833" s="213"/>
      <c r="BW833" s="213"/>
      <c r="BX833" s="213"/>
      <c r="BY833" s="213"/>
      <c r="BZ833" s="213"/>
      <c r="CA833" s="213"/>
      <c r="CB833" s="213"/>
      <c r="CC833" s="213"/>
      <c r="CD833" s="213"/>
      <c r="CE833" s="213"/>
      <c r="CF833" s="213"/>
      <c r="CG833" s="213"/>
      <c r="CH833" s="213"/>
      <c r="CI833" s="213"/>
      <c r="CJ833" s="213"/>
      <c r="CK833" s="213"/>
      <c r="CL833" s="213"/>
      <c r="CM833" s="213"/>
      <c r="CN833" s="213"/>
      <c r="CO833" s="213"/>
      <c r="CP833" s="213"/>
      <c r="CQ833" s="213"/>
      <c r="CR833" s="213"/>
      <c r="CS833" s="213"/>
      <c r="CT833" s="213"/>
      <c r="CU833" s="213"/>
      <c r="CV833" s="213"/>
      <c r="CW833" s="213"/>
      <c r="CX833" s="213"/>
      <c r="CY833" s="213"/>
      <c r="CZ833" s="213"/>
      <c r="DA833" s="213"/>
      <c r="DB833" s="213"/>
      <c r="DC833" s="213"/>
      <c r="DD833" s="213"/>
      <c r="DE833" s="213"/>
      <c r="DF833" s="213"/>
      <c r="DG833" s="213"/>
      <c r="DH833" s="213"/>
    </row>
    <row r="834" spans="1:112" s="212" customFormat="1" ht="47.25" customHeight="1" hidden="1">
      <c r="A834" s="211"/>
      <c r="B834" s="109">
        <v>168</v>
      </c>
      <c r="C834" s="210" t="s">
        <v>2424</v>
      </c>
      <c r="D834" s="192" t="s">
        <v>2425</v>
      </c>
      <c r="E834" s="192" t="s">
        <v>2429</v>
      </c>
      <c r="F834" s="192" t="s">
        <v>2430</v>
      </c>
      <c r="G834" s="109" t="s">
        <v>2431</v>
      </c>
      <c r="H834" s="188">
        <v>650</v>
      </c>
      <c r="I834" s="188"/>
      <c r="J834" s="188"/>
      <c r="K834" s="109" t="s">
        <v>2203</v>
      </c>
      <c r="L834" s="192" t="s">
        <v>2432</v>
      </c>
      <c r="N834" s="213"/>
      <c r="O834" s="213"/>
      <c r="P834" s="213"/>
      <c r="Q834" s="213"/>
      <c r="R834" s="213"/>
      <c r="S834" s="213"/>
      <c r="T834" s="213"/>
      <c r="U834" s="213"/>
      <c r="V834" s="213"/>
      <c r="W834" s="213"/>
      <c r="X834" s="213"/>
      <c r="Y834" s="213"/>
      <c r="Z834" s="213"/>
      <c r="AA834" s="213"/>
      <c r="AB834" s="213"/>
      <c r="AC834" s="213"/>
      <c r="AD834" s="213"/>
      <c r="AE834" s="213"/>
      <c r="AF834" s="213"/>
      <c r="AG834" s="213"/>
      <c r="AH834" s="213"/>
      <c r="AI834" s="213"/>
      <c r="AJ834" s="213"/>
      <c r="AK834" s="213"/>
      <c r="AL834" s="213"/>
      <c r="AM834" s="213"/>
      <c r="AN834" s="213"/>
      <c r="AO834" s="213"/>
      <c r="AP834" s="213"/>
      <c r="AQ834" s="213"/>
      <c r="AR834" s="213"/>
      <c r="AS834" s="213"/>
      <c r="AT834" s="213"/>
      <c r="AU834" s="213"/>
      <c r="AV834" s="213"/>
      <c r="AW834" s="213"/>
      <c r="AX834" s="213"/>
      <c r="AY834" s="213"/>
      <c r="AZ834" s="213"/>
      <c r="BA834" s="213"/>
      <c r="BB834" s="213"/>
      <c r="BC834" s="213"/>
      <c r="BD834" s="213"/>
      <c r="BE834" s="213"/>
      <c r="BF834" s="213"/>
      <c r="BG834" s="213"/>
      <c r="BH834" s="213"/>
      <c r="BI834" s="213"/>
      <c r="BJ834" s="213"/>
      <c r="BK834" s="213"/>
      <c r="BL834" s="213"/>
      <c r="BM834" s="213"/>
      <c r="BN834" s="213"/>
      <c r="BO834" s="213"/>
      <c r="BP834" s="213"/>
      <c r="BQ834" s="213"/>
      <c r="BR834" s="213"/>
      <c r="BS834" s="213"/>
      <c r="BT834" s="213"/>
      <c r="BU834" s="213"/>
      <c r="BV834" s="213"/>
      <c r="BW834" s="213"/>
      <c r="BX834" s="213"/>
      <c r="BY834" s="213"/>
      <c r="BZ834" s="213"/>
      <c r="CA834" s="213"/>
      <c r="CB834" s="213"/>
      <c r="CC834" s="213"/>
      <c r="CD834" s="213"/>
      <c r="CE834" s="213"/>
      <c r="CF834" s="213"/>
      <c r="CG834" s="213"/>
      <c r="CH834" s="213"/>
      <c r="CI834" s="213"/>
      <c r="CJ834" s="213"/>
      <c r="CK834" s="213"/>
      <c r="CL834" s="213"/>
      <c r="CM834" s="213"/>
      <c r="CN834" s="213"/>
      <c r="CO834" s="213"/>
      <c r="CP834" s="213"/>
      <c r="CQ834" s="213"/>
      <c r="CR834" s="213"/>
      <c r="CS834" s="213"/>
      <c r="CT834" s="213"/>
      <c r="CU834" s="213"/>
      <c r="CV834" s="213"/>
      <c r="CW834" s="213"/>
      <c r="CX834" s="213"/>
      <c r="CY834" s="213"/>
      <c r="CZ834" s="213"/>
      <c r="DA834" s="213"/>
      <c r="DB834" s="213"/>
      <c r="DC834" s="213"/>
      <c r="DD834" s="213"/>
      <c r="DE834" s="213"/>
      <c r="DF834" s="213"/>
      <c r="DG834" s="213"/>
      <c r="DH834" s="213"/>
    </row>
    <row r="835" spans="1:112" s="212" customFormat="1" ht="47.25" customHeight="1" hidden="1">
      <c r="A835" s="211"/>
      <c r="B835" s="109">
        <v>169</v>
      </c>
      <c r="C835" s="210" t="s">
        <v>2433</v>
      </c>
      <c r="D835" s="192" t="s">
        <v>2186</v>
      </c>
      <c r="E835" s="192" t="s">
        <v>2434</v>
      </c>
      <c r="F835" s="192" t="s">
        <v>2435</v>
      </c>
      <c r="G835" s="109" t="s">
        <v>2436</v>
      </c>
      <c r="H835" s="197">
        <v>6400</v>
      </c>
      <c r="I835" s="188"/>
      <c r="J835" s="188"/>
      <c r="K835" s="203" t="s">
        <v>1162</v>
      </c>
      <c r="L835" s="192" t="s">
        <v>2437</v>
      </c>
      <c r="N835" s="213"/>
      <c r="O835" s="213"/>
      <c r="P835" s="213"/>
      <c r="Q835" s="213"/>
      <c r="R835" s="213"/>
      <c r="S835" s="213"/>
      <c r="T835" s="213"/>
      <c r="U835" s="213"/>
      <c r="V835" s="213"/>
      <c r="W835" s="213"/>
      <c r="X835" s="213"/>
      <c r="Y835" s="213"/>
      <c r="Z835" s="213"/>
      <c r="AA835" s="213"/>
      <c r="AB835" s="213"/>
      <c r="AC835" s="213"/>
      <c r="AD835" s="213"/>
      <c r="AE835" s="213"/>
      <c r="AF835" s="213"/>
      <c r="AG835" s="213"/>
      <c r="AH835" s="213"/>
      <c r="AI835" s="213"/>
      <c r="AJ835" s="213"/>
      <c r="AK835" s="213"/>
      <c r="AL835" s="213"/>
      <c r="AM835" s="213"/>
      <c r="AN835" s="213"/>
      <c r="AO835" s="213"/>
      <c r="AP835" s="213"/>
      <c r="AQ835" s="213"/>
      <c r="AR835" s="213"/>
      <c r="AS835" s="213"/>
      <c r="AT835" s="213"/>
      <c r="AU835" s="213"/>
      <c r="AV835" s="213"/>
      <c r="AW835" s="213"/>
      <c r="AX835" s="213"/>
      <c r="AY835" s="213"/>
      <c r="AZ835" s="213"/>
      <c r="BA835" s="213"/>
      <c r="BB835" s="213"/>
      <c r="BC835" s="213"/>
      <c r="BD835" s="213"/>
      <c r="BE835" s="213"/>
      <c r="BF835" s="213"/>
      <c r="BG835" s="213"/>
      <c r="BH835" s="213"/>
      <c r="BI835" s="213"/>
      <c r="BJ835" s="213"/>
      <c r="BK835" s="213"/>
      <c r="BL835" s="213"/>
      <c r="BM835" s="213"/>
      <c r="BN835" s="213"/>
      <c r="BO835" s="213"/>
      <c r="BP835" s="213"/>
      <c r="BQ835" s="213"/>
      <c r="BR835" s="213"/>
      <c r="BS835" s="213"/>
      <c r="BT835" s="213"/>
      <c r="BU835" s="213"/>
      <c r="BV835" s="213"/>
      <c r="BW835" s="213"/>
      <c r="BX835" s="213"/>
      <c r="BY835" s="213"/>
      <c r="BZ835" s="213"/>
      <c r="CA835" s="213"/>
      <c r="CB835" s="213"/>
      <c r="CC835" s="213"/>
      <c r="CD835" s="213"/>
      <c r="CE835" s="213"/>
      <c r="CF835" s="213"/>
      <c r="CG835" s="213"/>
      <c r="CH835" s="213"/>
      <c r="CI835" s="213"/>
      <c r="CJ835" s="213"/>
      <c r="CK835" s="213"/>
      <c r="CL835" s="213"/>
      <c r="CM835" s="213"/>
      <c r="CN835" s="213"/>
      <c r="CO835" s="213"/>
      <c r="CP835" s="213"/>
      <c r="CQ835" s="213"/>
      <c r="CR835" s="213"/>
      <c r="CS835" s="213"/>
      <c r="CT835" s="213"/>
      <c r="CU835" s="213"/>
      <c r="CV835" s="213"/>
      <c r="CW835" s="213"/>
      <c r="CX835" s="213"/>
      <c r="CY835" s="213"/>
      <c r="CZ835" s="213"/>
      <c r="DA835" s="213"/>
      <c r="DB835" s="213"/>
      <c r="DC835" s="213"/>
      <c r="DD835" s="213"/>
      <c r="DE835" s="213"/>
      <c r="DF835" s="213"/>
      <c r="DG835" s="213"/>
      <c r="DH835" s="213"/>
    </row>
    <row r="836" spans="1:112" s="212" customFormat="1" ht="47.25" customHeight="1" hidden="1">
      <c r="A836" s="211"/>
      <c r="B836" s="109">
        <v>170</v>
      </c>
      <c r="C836" s="210" t="s">
        <v>2438</v>
      </c>
      <c r="D836" s="192" t="s">
        <v>2224</v>
      </c>
      <c r="E836" s="192" t="s">
        <v>2439</v>
      </c>
      <c r="F836" s="192" t="s">
        <v>2440</v>
      </c>
      <c r="G836" s="109" t="s">
        <v>2441</v>
      </c>
      <c r="H836" s="197">
        <v>3046</v>
      </c>
      <c r="I836" s="188"/>
      <c r="J836" s="188"/>
      <c r="K836" s="109" t="s">
        <v>2442</v>
      </c>
      <c r="L836" s="192" t="s">
        <v>2443</v>
      </c>
      <c r="N836" s="213"/>
      <c r="O836" s="213"/>
      <c r="P836" s="213"/>
      <c r="Q836" s="213"/>
      <c r="R836" s="213"/>
      <c r="S836" s="213"/>
      <c r="T836" s="213"/>
      <c r="U836" s="213"/>
      <c r="V836" s="213"/>
      <c r="W836" s="213"/>
      <c r="X836" s="213"/>
      <c r="Y836" s="213"/>
      <c r="Z836" s="213"/>
      <c r="AA836" s="213"/>
      <c r="AB836" s="213"/>
      <c r="AC836" s="213"/>
      <c r="AD836" s="213"/>
      <c r="AE836" s="213"/>
      <c r="AF836" s="213"/>
      <c r="AG836" s="213"/>
      <c r="AH836" s="213"/>
      <c r="AI836" s="213"/>
      <c r="AJ836" s="213"/>
      <c r="AK836" s="213"/>
      <c r="AL836" s="213"/>
      <c r="AM836" s="213"/>
      <c r="AN836" s="213"/>
      <c r="AO836" s="213"/>
      <c r="AP836" s="213"/>
      <c r="AQ836" s="213"/>
      <c r="AR836" s="213"/>
      <c r="AS836" s="213"/>
      <c r="AT836" s="213"/>
      <c r="AU836" s="213"/>
      <c r="AV836" s="213"/>
      <c r="AW836" s="213"/>
      <c r="AX836" s="213"/>
      <c r="AY836" s="213"/>
      <c r="AZ836" s="213"/>
      <c r="BA836" s="213"/>
      <c r="BB836" s="213"/>
      <c r="BC836" s="213"/>
      <c r="BD836" s="213"/>
      <c r="BE836" s="213"/>
      <c r="BF836" s="213"/>
      <c r="BG836" s="213"/>
      <c r="BH836" s="213"/>
      <c r="BI836" s="213"/>
      <c r="BJ836" s="213"/>
      <c r="BK836" s="213"/>
      <c r="BL836" s="213"/>
      <c r="BM836" s="213"/>
      <c r="BN836" s="213"/>
      <c r="BO836" s="213"/>
      <c r="BP836" s="213"/>
      <c r="BQ836" s="213"/>
      <c r="BR836" s="213"/>
      <c r="BS836" s="213"/>
      <c r="BT836" s="213"/>
      <c r="BU836" s="213"/>
      <c r="BV836" s="213"/>
      <c r="BW836" s="213"/>
      <c r="BX836" s="213"/>
      <c r="BY836" s="213"/>
      <c r="BZ836" s="213"/>
      <c r="CA836" s="213"/>
      <c r="CB836" s="213"/>
      <c r="CC836" s="213"/>
      <c r="CD836" s="213"/>
      <c r="CE836" s="213"/>
      <c r="CF836" s="213"/>
      <c r="CG836" s="213"/>
      <c r="CH836" s="213"/>
      <c r="CI836" s="213"/>
      <c r="CJ836" s="213"/>
      <c r="CK836" s="213"/>
      <c r="CL836" s="213"/>
      <c r="CM836" s="213"/>
      <c r="CN836" s="213"/>
      <c r="CO836" s="213"/>
      <c r="CP836" s="213"/>
      <c r="CQ836" s="213"/>
      <c r="CR836" s="213"/>
      <c r="CS836" s="213"/>
      <c r="CT836" s="213"/>
      <c r="CU836" s="213"/>
      <c r="CV836" s="213"/>
      <c r="CW836" s="213"/>
      <c r="CX836" s="213"/>
      <c r="CY836" s="213"/>
      <c r="CZ836" s="213"/>
      <c r="DA836" s="213"/>
      <c r="DB836" s="213"/>
      <c r="DC836" s="213"/>
      <c r="DD836" s="213"/>
      <c r="DE836" s="213"/>
      <c r="DF836" s="213"/>
      <c r="DG836" s="213"/>
      <c r="DH836" s="213"/>
    </row>
    <row r="837" spans="1:112" s="212" customFormat="1" ht="47.25" customHeight="1" hidden="1">
      <c r="A837" s="211"/>
      <c r="B837" s="109">
        <v>171</v>
      </c>
      <c r="C837" s="210" t="s">
        <v>2444</v>
      </c>
      <c r="D837" s="192" t="s">
        <v>2445</v>
      </c>
      <c r="E837" s="192" t="s">
        <v>2446</v>
      </c>
      <c r="F837" s="192" t="s">
        <v>2447</v>
      </c>
      <c r="G837" s="109" t="s">
        <v>2448</v>
      </c>
      <c r="H837" s="188">
        <v>514</v>
      </c>
      <c r="I837" s="188"/>
      <c r="J837" s="188"/>
      <c r="K837" s="109" t="s">
        <v>2209</v>
      </c>
      <c r="L837" s="192" t="s">
        <v>2449</v>
      </c>
      <c r="N837" s="213"/>
      <c r="O837" s="213"/>
      <c r="P837" s="213"/>
      <c r="Q837" s="213"/>
      <c r="R837" s="213"/>
      <c r="S837" s="213"/>
      <c r="T837" s="213"/>
      <c r="U837" s="213"/>
      <c r="V837" s="213"/>
      <c r="W837" s="213"/>
      <c r="X837" s="213"/>
      <c r="Y837" s="213"/>
      <c r="Z837" s="213"/>
      <c r="AA837" s="213"/>
      <c r="AB837" s="213"/>
      <c r="AC837" s="213"/>
      <c r="AD837" s="213"/>
      <c r="AE837" s="213"/>
      <c r="AF837" s="213"/>
      <c r="AG837" s="213"/>
      <c r="AH837" s="213"/>
      <c r="AI837" s="213"/>
      <c r="AJ837" s="213"/>
      <c r="AK837" s="213"/>
      <c r="AL837" s="213"/>
      <c r="AM837" s="213"/>
      <c r="AN837" s="213"/>
      <c r="AO837" s="213"/>
      <c r="AP837" s="213"/>
      <c r="AQ837" s="213"/>
      <c r="AR837" s="213"/>
      <c r="AS837" s="213"/>
      <c r="AT837" s="213"/>
      <c r="AU837" s="213"/>
      <c r="AV837" s="213"/>
      <c r="AW837" s="213"/>
      <c r="AX837" s="213"/>
      <c r="AY837" s="213"/>
      <c r="AZ837" s="213"/>
      <c r="BA837" s="213"/>
      <c r="BB837" s="213"/>
      <c r="BC837" s="213"/>
      <c r="BD837" s="213"/>
      <c r="BE837" s="213"/>
      <c r="BF837" s="213"/>
      <c r="BG837" s="213"/>
      <c r="BH837" s="213"/>
      <c r="BI837" s="213"/>
      <c r="BJ837" s="213"/>
      <c r="BK837" s="213"/>
      <c r="BL837" s="213"/>
      <c r="BM837" s="213"/>
      <c r="BN837" s="213"/>
      <c r="BO837" s="213"/>
      <c r="BP837" s="213"/>
      <c r="BQ837" s="213"/>
      <c r="BR837" s="213"/>
      <c r="BS837" s="213"/>
      <c r="BT837" s="213"/>
      <c r="BU837" s="213"/>
      <c r="BV837" s="213"/>
      <c r="BW837" s="213"/>
      <c r="BX837" s="213"/>
      <c r="BY837" s="213"/>
      <c r="BZ837" s="213"/>
      <c r="CA837" s="213"/>
      <c r="CB837" s="213"/>
      <c r="CC837" s="213"/>
      <c r="CD837" s="213"/>
      <c r="CE837" s="213"/>
      <c r="CF837" s="213"/>
      <c r="CG837" s="213"/>
      <c r="CH837" s="213"/>
      <c r="CI837" s="213"/>
      <c r="CJ837" s="213"/>
      <c r="CK837" s="213"/>
      <c r="CL837" s="213"/>
      <c r="CM837" s="213"/>
      <c r="CN837" s="213"/>
      <c r="CO837" s="213"/>
      <c r="CP837" s="213"/>
      <c r="CQ837" s="213"/>
      <c r="CR837" s="213"/>
      <c r="CS837" s="213"/>
      <c r="CT837" s="213"/>
      <c r="CU837" s="213"/>
      <c r="CV837" s="213"/>
      <c r="CW837" s="213"/>
      <c r="CX837" s="213"/>
      <c r="CY837" s="213"/>
      <c r="CZ837" s="213"/>
      <c r="DA837" s="213"/>
      <c r="DB837" s="213"/>
      <c r="DC837" s="213"/>
      <c r="DD837" s="213"/>
      <c r="DE837" s="213"/>
      <c r="DF837" s="213"/>
      <c r="DG837" s="213"/>
      <c r="DH837" s="213"/>
    </row>
    <row r="838" spans="1:112" s="212" customFormat="1" ht="47.25" customHeight="1" hidden="1">
      <c r="A838" s="211"/>
      <c r="B838" s="109">
        <v>172</v>
      </c>
      <c r="C838" s="210" t="s">
        <v>2450</v>
      </c>
      <c r="D838" s="192" t="s">
        <v>2373</v>
      </c>
      <c r="E838" s="192" t="s">
        <v>2451</v>
      </c>
      <c r="F838" s="192" t="s">
        <v>2452</v>
      </c>
      <c r="G838" s="109" t="s">
        <v>2453</v>
      </c>
      <c r="H838" s="197">
        <v>11215</v>
      </c>
      <c r="I838" s="188"/>
      <c r="J838" s="188"/>
      <c r="K838" s="109" t="s">
        <v>1162</v>
      </c>
      <c r="L838" s="192" t="s">
        <v>2454</v>
      </c>
      <c r="N838" s="213"/>
      <c r="O838" s="213"/>
      <c r="P838" s="213"/>
      <c r="Q838" s="213"/>
      <c r="R838" s="213"/>
      <c r="S838" s="213"/>
      <c r="T838" s="213"/>
      <c r="U838" s="213"/>
      <c r="V838" s="213"/>
      <c r="W838" s="213"/>
      <c r="X838" s="213"/>
      <c r="Y838" s="213"/>
      <c r="Z838" s="213"/>
      <c r="AA838" s="213"/>
      <c r="AB838" s="213"/>
      <c r="AC838" s="213"/>
      <c r="AD838" s="213"/>
      <c r="AE838" s="213"/>
      <c r="AF838" s="213"/>
      <c r="AG838" s="213"/>
      <c r="AH838" s="213"/>
      <c r="AI838" s="213"/>
      <c r="AJ838" s="213"/>
      <c r="AK838" s="213"/>
      <c r="AL838" s="213"/>
      <c r="AM838" s="213"/>
      <c r="AN838" s="213"/>
      <c r="AO838" s="213"/>
      <c r="AP838" s="213"/>
      <c r="AQ838" s="213"/>
      <c r="AR838" s="213"/>
      <c r="AS838" s="213"/>
      <c r="AT838" s="213"/>
      <c r="AU838" s="213"/>
      <c r="AV838" s="213"/>
      <c r="AW838" s="213"/>
      <c r="AX838" s="213"/>
      <c r="AY838" s="213"/>
      <c r="AZ838" s="213"/>
      <c r="BA838" s="213"/>
      <c r="BB838" s="213"/>
      <c r="BC838" s="213"/>
      <c r="BD838" s="213"/>
      <c r="BE838" s="213"/>
      <c r="BF838" s="213"/>
      <c r="BG838" s="213"/>
      <c r="BH838" s="213"/>
      <c r="BI838" s="213"/>
      <c r="BJ838" s="213"/>
      <c r="BK838" s="213"/>
      <c r="BL838" s="213"/>
      <c r="BM838" s="213"/>
      <c r="BN838" s="213"/>
      <c r="BO838" s="213"/>
      <c r="BP838" s="213"/>
      <c r="BQ838" s="213"/>
      <c r="BR838" s="213"/>
      <c r="BS838" s="213"/>
      <c r="BT838" s="213"/>
      <c r="BU838" s="213"/>
      <c r="BV838" s="213"/>
      <c r="BW838" s="213"/>
      <c r="BX838" s="213"/>
      <c r="BY838" s="213"/>
      <c r="BZ838" s="213"/>
      <c r="CA838" s="213"/>
      <c r="CB838" s="213"/>
      <c r="CC838" s="213"/>
      <c r="CD838" s="213"/>
      <c r="CE838" s="213"/>
      <c r="CF838" s="213"/>
      <c r="CG838" s="213"/>
      <c r="CH838" s="213"/>
      <c r="CI838" s="213"/>
      <c r="CJ838" s="213"/>
      <c r="CK838" s="213"/>
      <c r="CL838" s="213"/>
      <c r="CM838" s="213"/>
      <c r="CN838" s="213"/>
      <c r="CO838" s="213"/>
      <c r="CP838" s="213"/>
      <c r="CQ838" s="213"/>
      <c r="CR838" s="213"/>
      <c r="CS838" s="213"/>
      <c r="CT838" s="213"/>
      <c r="CU838" s="213"/>
      <c r="CV838" s="213"/>
      <c r="CW838" s="213"/>
      <c r="CX838" s="213"/>
      <c r="CY838" s="213"/>
      <c r="CZ838" s="213"/>
      <c r="DA838" s="213"/>
      <c r="DB838" s="213"/>
      <c r="DC838" s="213"/>
      <c r="DD838" s="213"/>
      <c r="DE838" s="213"/>
      <c r="DF838" s="213"/>
      <c r="DG838" s="213"/>
      <c r="DH838" s="213"/>
    </row>
    <row r="839" spans="1:112" s="212" customFormat="1" ht="47.25" customHeight="1" hidden="1">
      <c r="A839" s="211"/>
      <c r="B839" s="109">
        <v>173</v>
      </c>
      <c r="C839" s="215" t="s">
        <v>2455</v>
      </c>
      <c r="D839" s="109" t="s">
        <v>2456</v>
      </c>
      <c r="E839" s="131" t="s">
        <v>2457</v>
      </c>
      <c r="F839" s="109" t="s">
        <v>2458</v>
      </c>
      <c r="G839" s="109" t="s">
        <v>1593</v>
      </c>
      <c r="H839" s="197">
        <v>7000</v>
      </c>
      <c r="I839" s="188"/>
      <c r="J839" s="188"/>
      <c r="K839" s="109" t="s">
        <v>2459</v>
      </c>
      <c r="L839" s="109" t="s">
        <v>2460</v>
      </c>
      <c r="N839" s="213"/>
      <c r="O839" s="213"/>
      <c r="P839" s="213"/>
      <c r="Q839" s="213"/>
      <c r="R839" s="213"/>
      <c r="S839" s="213"/>
      <c r="T839" s="213"/>
      <c r="U839" s="213"/>
      <c r="V839" s="213"/>
      <c r="W839" s="213"/>
      <c r="X839" s="213"/>
      <c r="Y839" s="213"/>
      <c r="Z839" s="213"/>
      <c r="AA839" s="213"/>
      <c r="AB839" s="213"/>
      <c r="AC839" s="213"/>
      <c r="AD839" s="213"/>
      <c r="AE839" s="213"/>
      <c r="AF839" s="213"/>
      <c r="AG839" s="213"/>
      <c r="AH839" s="213"/>
      <c r="AI839" s="213"/>
      <c r="AJ839" s="213"/>
      <c r="AK839" s="213"/>
      <c r="AL839" s="213"/>
      <c r="AM839" s="213"/>
      <c r="AN839" s="213"/>
      <c r="AO839" s="213"/>
      <c r="AP839" s="213"/>
      <c r="AQ839" s="213"/>
      <c r="AR839" s="213"/>
      <c r="AS839" s="213"/>
      <c r="AT839" s="213"/>
      <c r="AU839" s="213"/>
      <c r="AV839" s="213"/>
      <c r="AW839" s="213"/>
      <c r="AX839" s="213"/>
      <c r="AY839" s="213"/>
      <c r="AZ839" s="213"/>
      <c r="BA839" s="213"/>
      <c r="BB839" s="213"/>
      <c r="BC839" s="213"/>
      <c r="BD839" s="213"/>
      <c r="BE839" s="213"/>
      <c r="BF839" s="213"/>
      <c r="BG839" s="213"/>
      <c r="BH839" s="213"/>
      <c r="BI839" s="213"/>
      <c r="BJ839" s="213"/>
      <c r="BK839" s="213"/>
      <c r="BL839" s="213"/>
      <c r="BM839" s="213"/>
      <c r="BN839" s="213"/>
      <c r="BO839" s="213"/>
      <c r="BP839" s="213"/>
      <c r="BQ839" s="213"/>
      <c r="BR839" s="213"/>
      <c r="BS839" s="213"/>
      <c r="BT839" s="213"/>
      <c r="BU839" s="213"/>
      <c r="BV839" s="213"/>
      <c r="BW839" s="213"/>
      <c r="BX839" s="213"/>
      <c r="BY839" s="213"/>
      <c r="BZ839" s="213"/>
      <c r="CA839" s="213"/>
      <c r="CB839" s="213"/>
      <c r="CC839" s="213"/>
      <c r="CD839" s="213"/>
      <c r="CE839" s="213"/>
      <c r="CF839" s="213"/>
      <c r="CG839" s="213"/>
      <c r="CH839" s="213"/>
      <c r="CI839" s="213"/>
      <c r="CJ839" s="213"/>
      <c r="CK839" s="213"/>
      <c r="CL839" s="213"/>
      <c r="CM839" s="213"/>
      <c r="CN839" s="213"/>
      <c r="CO839" s="213"/>
      <c r="CP839" s="213"/>
      <c r="CQ839" s="213"/>
      <c r="CR839" s="213"/>
      <c r="CS839" s="213"/>
      <c r="CT839" s="213"/>
      <c r="CU839" s="213"/>
      <c r="CV839" s="213"/>
      <c r="CW839" s="213"/>
      <c r="CX839" s="213"/>
      <c r="CY839" s="213"/>
      <c r="CZ839" s="213"/>
      <c r="DA839" s="213"/>
      <c r="DB839" s="213"/>
      <c r="DC839" s="213"/>
      <c r="DD839" s="213"/>
      <c r="DE839" s="213"/>
      <c r="DF839" s="213"/>
      <c r="DG839" s="213"/>
      <c r="DH839" s="213"/>
    </row>
    <row r="840" spans="1:112" s="212" customFormat="1" ht="47.25" customHeight="1" hidden="1">
      <c r="A840" s="211"/>
      <c r="B840" s="109">
        <v>174</v>
      </c>
      <c r="C840" s="215" t="s">
        <v>2461</v>
      </c>
      <c r="D840" s="109" t="s">
        <v>2462</v>
      </c>
      <c r="E840" s="131" t="s">
        <v>2463</v>
      </c>
      <c r="F840" s="109" t="s">
        <v>2464</v>
      </c>
      <c r="G840" s="109" t="s">
        <v>1725</v>
      </c>
      <c r="H840" s="197">
        <v>10000</v>
      </c>
      <c r="I840" s="188"/>
      <c r="J840" s="188"/>
      <c r="K840" s="109" t="s">
        <v>2465</v>
      </c>
      <c r="L840" s="109" t="s">
        <v>2466</v>
      </c>
      <c r="N840" s="213"/>
      <c r="O840" s="213"/>
      <c r="P840" s="213"/>
      <c r="Q840" s="213"/>
      <c r="R840" s="213"/>
      <c r="S840" s="213"/>
      <c r="T840" s="213"/>
      <c r="U840" s="213"/>
      <c r="V840" s="213"/>
      <c r="W840" s="213"/>
      <c r="X840" s="213"/>
      <c r="Y840" s="213"/>
      <c r="Z840" s="213"/>
      <c r="AA840" s="213"/>
      <c r="AB840" s="213"/>
      <c r="AC840" s="213"/>
      <c r="AD840" s="213"/>
      <c r="AE840" s="213"/>
      <c r="AF840" s="213"/>
      <c r="AG840" s="213"/>
      <c r="AH840" s="213"/>
      <c r="AI840" s="213"/>
      <c r="AJ840" s="213"/>
      <c r="AK840" s="213"/>
      <c r="AL840" s="213"/>
      <c r="AM840" s="213"/>
      <c r="AN840" s="213"/>
      <c r="AO840" s="213"/>
      <c r="AP840" s="213"/>
      <c r="AQ840" s="213"/>
      <c r="AR840" s="213"/>
      <c r="AS840" s="213"/>
      <c r="AT840" s="213"/>
      <c r="AU840" s="213"/>
      <c r="AV840" s="213"/>
      <c r="AW840" s="213"/>
      <c r="AX840" s="213"/>
      <c r="AY840" s="213"/>
      <c r="AZ840" s="213"/>
      <c r="BA840" s="213"/>
      <c r="BB840" s="213"/>
      <c r="BC840" s="213"/>
      <c r="BD840" s="213"/>
      <c r="BE840" s="213"/>
      <c r="BF840" s="213"/>
      <c r="BG840" s="213"/>
      <c r="BH840" s="213"/>
      <c r="BI840" s="213"/>
      <c r="BJ840" s="213"/>
      <c r="BK840" s="213"/>
      <c r="BL840" s="213"/>
      <c r="BM840" s="213"/>
      <c r="BN840" s="213"/>
      <c r="BO840" s="213"/>
      <c r="BP840" s="213"/>
      <c r="BQ840" s="213"/>
      <c r="BR840" s="213"/>
      <c r="BS840" s="213"/>
      <c r="BT840" s="213"/>
      <c r="BU840" s="213"/>
      <c r="BV840" s="213"/>
      <c r="BW840" s="213"/>
      <c r="BX840" s="213"/>
      <c r="BY840" s="213"/>
      <c r="BZ840" s="213"/>
      <c r="CA840" s="213"/>
      <c r="CB840" s="213"/>
      <c r="CC840" s="213"/>
      <c r="CD840" s="213"/>
      <c r="CE840" s="213"/>
      <c r="CF840" s="213"/>
      <c r="CG840" s="213"/>
      <c r="CH840" s="213"/>
      <c r="CI840" s="213"/>
      <c r="CJ840" s="213"/>
      <c r="CK840" s="213"/>
      <c r="CL840" s="213"/>
      <c r="CM840" s="213"/>
      <c r="CN840" s="213"/>
      <c r="CO840" s="213"/>
      <c r="CP840" s="213"/>
      <c r="CQ840" s="213"/>
      <c r="CR840" s="213"/>
      <c r="CS840" s="213"/>
      <c r="CT840" s="213"/>
      <c r="CU840" s="213"/>
      <c r="CV840" s="213"/>
      <c r="CW840" s="213"/>
      <c r="CX840" s="213"/>
      <c r="CY840" s="213"/>
      <c r="CZ840" s="213"/>
      <c r="DA840" s="213"/>
      <c r="DB840" s="213"/>
      <c r="DC840" s="213"/>
      <c r="DD840" s="213"/>
      <c r="DE840" s="213"/>
      <c r="DF840" s="213"/>
      <c r="DG840" s="213"/>
      <c r="DH840" s="213"/>
    </row>
    <row r="841" spans="1:112" s="212" customFormat="1" ht="47.25" customHeight="1" hidden="1">
      <c r="A841" s="211"/>
      <c r="B841" s="109">
        <v>175</v>
      </c>
      <c r="C841" s="210" t="s">
        <v>2299</v>
      </c>
      <c r="D841" s="192" t="s">
        <v>2300</v>
      </c>
      <c r="E841" s="192" t="s">
        <v>2467</v>
      </c>
      <c r="F841" s="192" t="s">
        <v>2468</v>
      </c>
      <c r="G841" s="109" t="s">
        <v>2469</v>
      </c>
      <c r="H841" s="197">
        <v>3700</v>
      </c>
      <c r="I841" s="188"/>
      <c r="J841" s="188"/>
      <c r="K841" s="109" t="s">
        <v>2470</v>
      </c>
      <c r="L841" s="192" t="s">
        <v>2471</v>
      </c>
      <c r="N841" s="213"/>
      <c r="O841" s="213"/>
      <c r="P841" s="213"/>
      <c r="Q841" s="213"/>
      <c r="R841" s="213"/>
      <c r="S841" s="213"/>
      <c r="T841" s="213"/>
      <c r="U841" s="213"/>
      <c r="V841" s="213"/>
      <c r="W841" s="213"/>
      <c r="X841" s="213"/>
      <c r="Y841" s="213"/>
      <c r="Z841" s="213"/>
      <c r="AA841" s="213"/>
      <c r="AB841" s="213"/>
      <c r="AC841" s="213"/>
      <c r="AD841" s="213"/>
      <c r="AE841" s="213"/>
      <c r="AF841" s="213"/>
      <c r="AG841" s="213"/>
      <c r="AH841" s="213"/>
      <c r="AI841" s="213"/>
      <c r="AJ841" s="213"/>
      <c r="AK841" s="213"/>
      <c r="AL841" s="213"/>
      <c r="AM841" s="213"/>
      <c r="AN841" s="213"/>
      <c r="AO841" s="213"/>
      <c r="AP841" s="213"/>
      <c r="AQ841" s="213"/>
      <c r="AR841" s="213"/>
      <c r="AS841" s="213"/>
      <c r="AT841" s="213"/>
      <c r="AU841" s="213"/>
      <c r="AV841" s="213"/>
      <c r="AW841" s="213"/>
      <c r="AX841" s="213"/>
      <c r="AY841" s="213"/>
      <c r="AZ841" s="213"/>
      <c r="BA841" s="213"/>
      <c r="BB841" s="213"/>
      <c r="BC841" s="213"/>
      <c r="BD841" s="213"/>
      <c r="BE841" s="213"/>
      <c r="BF841" s="213"/>
      <c r="BG841" s="213"/>
      <c r="BH841" s="213"/>
      <c r="BI841" s="213"/>
      <c r="BJ841" s="213"/>
      <c r="BK841" s="213"/>
      <c r="BL841" s="213"/>
      <c r="BM841" s="213"/>
      <c r="BN841" s="213"/>
      <c r="BO841" s="213"/>
      <c r="BP841" s="213"/>
      <c r="BQ841" s="213"/>
      <c r="BR841" s="213"/>
      <c r="BS841" s="213"/>
      <c r="BT841" s="213"/>
      <c r="BU841" s="213"/>
      <c r="BV841" s="213"/>
      <c r="BW841" s="213"/>
      <c r="BX841" s="213"/>
      <c r="BY841" s="213"/>
      <c r="BZ841" s="213"/>
      <c r="CA841" s="213"/>
      <c r="CB841" s="213"/>
      <c r="CC841" s="213"/>
      <c r="CD841" s="213"/>
      <c r="CE841" s="213"/>
      <c r="CF841" s="213"/>
      <c r="CG841" s="213"/>
      <c r="CH841" s="213"/>
      <c r="CI841" s="213"/>
      <c r="CJ841" s="213"/>
      <c r="CK841" s="213"/>
      <c r="CL841" s="213"/>
      <c r="CM841" s="213"/>
      <c r="CN841" s="213"/>
      <c r="CO841" s="213"/>
      <c r="CP841" s="213"/>
      <c r="CQ841" s="213"/>
      <c r="CR841" s="213"/>
      <c r="CS841" s="213"/>
      <c r="CT841" s="213"/>
      <c r="CU841" s="213"/>
      <c r="CV841" s="213"/>
      <c r="CW841" s="213"/>
      <c r="CX841" s="213"/>
      <c r="CY841" s="213"/>
      <c r="CZ841" s="213"/>
      <c r="DA841" s="213"/>
      <c r="DB841" s="213"/>
      <c r="DC841" s="213"/>
      <c r="DD841" s="213"/>
      <c r="DE841" s="213"/>
      <c r="DF841" s="213"/>
      <c r="DG841" s="213"/>
      <c r="DH841" s="213"/>
    </row>
    <row r="842" spans="1:112" s="212" customFormat="1" ht="47.25" customHeight="1" hidden="1">
      <c r="A842" s="211"/>
      <c r="B842" s="109">
        <v>176</v>
      </c>
      <c r="C842" s="210" t="s">
        <v>2472</v>
      </c>
      <c r="D842" s="192" t="s">
        <v>2356</v>
      </c>
      <c r="E842" s="192" t="s">
        <v>2473</v>
      </c>
      <c r="F842" s="192" t="s">
        <v>2474</v>
      </c>
      <c r="G842" s="109" t="s">
        <v>2475</v>
      </c>
      <c r="H842" s="197">
        <v>7200</v>
      </c>
      <c r="I842" s="188"/>
      <c r="J842" s="188"/>
      <c r="K842" s="203" t="s">
        <v>2360</v>
      </c>
      <c r="L842" s="192" t="s">
        <v>2476</v>
      </c>
      <c r="N842" s="213"/>
      <c r="O842" s="213"/>
      <c r="P842" s="213"/>
      <c r="Q842" s="213"/>
      <c r="R842" s="213"/>
      <c r="S842" s="213"/>
      <c r="T842" s="213"/>
      <c r="U842" s="213"/>
      <c r="V842" s="213"/>
      <c r="W842" s="213"/>
      <c r="X842" s="213"/>
      <c r="Y842" s="213"/>
      <c r="Z842" s="213"/>
      <c r="AA842" s="213"/>
      <c r="AB842" s="213"/>
      <c r="AC842" s="213"/>
      <c r="AD842" s="213"/>
      <c r="AE842" s="213"/>
      <c r="AF842" s="213"/>
      <c r="AG842" s="213"/>
      <c r="AH842" s="213"/>
      <c r="AI842" s="213"/>
      <c r="AJ842" s="213"/>
      <c r="AK842" s="213"/>
      <c r="AL842" s="213"/>
      <c r="AM842" s="213"/>
      <c r="AN842" s="213"/>
      <c r="AO842" s="213"/>
      <c r="AP842" s="213"/>
      <c r="AQ842" s="213"/>
      <c r="AR842" s="213"/>
      <c r="AS842" s="213"/>
      <c r="AT842" s="213"/>
      <c r="AU842" s="213"/>
      <c r="AV842" s="213"/>
      <c r="AW842" s="213"/>
      <c r="AX842" s="213"/>
      <c r="AY842" s="213"/>
      <c r="AZ842" s="213"/>
      <c r="BA842" s="213"/>
      <c r="BB842" s="213"/>
      <c r="BC842" s="213"/>
      <c r="BD842" s="213"/>
      <c r="BE842" s="213"/>
      <c r="BF842" s="213"/>
      <c r="BG842" s="213"/>
      <c r="BH842" s="213"/>
      <c r="BI842" s="213"/>
      <c r="BJ842" s="213"/>
      <c r="BK842" s="213"/>
      <c r="BL842" s="213"/>
      <c r="BM842" s="213"/>
      <c r="BN842" s="213"/>
      <c r="BO842" s="213"/>
      <c r="BP842" s="213"/>
      <c r="BQ842" s="213"/>
      <c r="BR842" s="213"/>
      <c r="BS842" s="213"/>
      <c r="BT842" s="213"/>
      <c r="BU842" s="213"/>
      <c r="BV842" s="213"/>
      <c r="BW842" s="213"/>
      <c r="BX842" s="213"/>
      <c r="BY842" s="213"/>
      <c r="BZ842" s="213"/>
      <c r="CA842" s="213"/>
      <c r="CB842" s="213"/>
      <c r="CC842" s="213"/>
      <c r="CD842" s="213"/>
      <c r="CE842" s="213"/>
      <c r="CF842" s="213"/>
      <c r="CG842" s="213"/>
      <c r="CH842" s="213"/>
      <c r="CI842" s="213"/>
      <c r="CJ842" s="213"/>
      <c r="CK842" s="213"/>
      <c r="CL842" s="213"/>
      <c r="CM842" s="213"/>
      <c r="CN842" s="213"/>
      <c r="CO842" s="213"/>
      <c r="CP842" s="213"/>
      <c r="CQ842" s="213"/>
      <c r="CR842" s="213"/>
      <c r="CS842" s="213"/>
      <c r="CT842" s="213"/>
      <c r="CU842" s="213"/>
      <c r="CV842" s="213"/>
      <c r="CW842" s="213"/>
      <c r="CX842" s="213"/>
      <c r="CY842" s="213"/>
      <c r="CZ842" s="213"/>
      <c r="DA842" s="213"/>
      <c r="DB842" s="213"/>
      <c r="DC842" s="213"/>
      <c r="DD842" s="213"/>
      <c r="DE842" s="213"/>
      <c r="DF842" s="213"/>
      <c r="DG842" s="213"/>
      <c r="DH842" s="213"/>
    </row>
    <row r="843" spans="1:112" s="212" customFormat="1" ht="47.25" customHeight="1" hidden="1">
      <c r="A843" s="211"/>
      <c r="B843" s="109">
        <v>177</v>
      </c>
      <c r="C843" s="210" t="s">
        <v>2477</v>
      </c>
      <c r="D843" s="192" t="s">
        <v>2478</v>
      </c>
      <c r="E843" s="192" t="s">
        <v>2479</v>
      </c>
      <c r="F843" s="192" t="s">
        <v>2480</v>
      </c>
      <c r="G843" s="109" t="s">
        <v>2481</v>
      </c>
      <c r="H843" s="188"/>
      <c r="I843" s="188"/>
      <c r="J843" s="188">
        <v>7454</v>
      </c>
      <c r="K843" s="203" t="s">
        <v>2203</v>
      </c>
      <c r="L843" s="192"/>
      <c r="N843" s="213"/>
      <c r="O843" s="213"/>
      <c r="P843" s="213"/>
      <c r="Q843" s="213"/>
      <c r="R843" s="213"/>
      <c r="S843" s="213"/>
      <c r="T843" s="213"/>
      <c r="U843" s="213"/>
      <c r="V843" s="213"/>
      <c r="W843" s="213"/>
      <c r="X843" s="213"/>
      <c r="Y843" s="213"/>
      <c r="Z843" s="213"/>
      <c r="AA843" s="213"/>
      <c r="AB843" s="213"/>
      <c r="AC843" s="213"/>
      <c r="AD843" s="213"/>
      <c r="AE843" s="213"/>
      <c r="AF843" s="213"/>
      <c r="AG843" s="213"/>
      <c r="AH843" s="213"/>
      <c r="AI843" s="213"/>
      <c r="AJ843" s="213"/>
      <c r="AK843" s="213"/>
      <c r="AL843" s="213"/>
      <c r="AM843" s="213"/>
      <c r="AN843" s="213"/>
      <c r="AO843" s="213"/>
      <c r="AP843" s="213"/>
      <c r="AQ843" s="213"/>
      <c r="AR843" s="213"/>
      <c r="AS843" s="213"/>
      <c r="AT843" s="213"/>
      <c r="AU843" s="213"/>
      <c r="AV843" s="213"/>
      <c r="AW843" s="213"/>
      <c r="AX843" s="213"/>
      <c r="AY843" s="213"/>
      <c r="AZ843" s="213"/>
      <c r="BA843" s="213"/>
      <c r="BB843" s="213"/>
      <c r="BC843" s="213"/>
      <c r="BD843" s="213"/>
      <c r="BE843" s="213"/>
      <c r="BF843" s="213"/>
      <c r="BG843" s="213"/>
      <c r="BH843" s="213"/>
      <c r="BI843" s="213"/>
      <c r="BJ843" s="213"/>
      <c r="BK843" s="213"/>
      <c r="BL843" s="213"/>
      <c r="BM843" s="213"/>
      <c r="BN843" s="213"/>
      <c r="BO843" s="213"/>
      <c r="BP843" s="213"/>
      <c r="BQ843" s="213"/>
      <c r="BR843" s="213"/>
      <c r="BS843" s="213"/>
      <c r="BT843" s="213"/>
      <c r="BU843" s="213"/>
      <c r="BV843" s="213"/>
      <c r="BW843" s="213"/>
      <c r="BX843" s="213"/>
      <c r="BY843" s="213"/>
      <c r="BZ843" s="213"/>
      <c r="CA843" s="213"/>
      <c r="CB843" s="213"/>
      <c r="CC843" s="213"/>
      <c r="CD843" s="213"/>
      <c r="CE843" s="213"/>
      <c r="CF843" s="213"/>
      <c r="CG843" s="213"/>
      <c r="CH843" s="213"/>
      <c r="CI843" s="213"/>
      <c r="CJ843" s="213"/>
      <c r="CK843" s="213"/>
      <c r="CL843" s="213"/>
      <c r="CM843" s="213"/>
      <c r="CN843" s="213"/>
      <c r="CO843" s="213"/>
      <c r="CP843" s="213"/>
      <c r="CQ843" s="213"/>
      <c r="CR843" s="213"/>
      <c r="CS843" s="213"/>
      <c r="CT843" s="213"/>
      <c r="CU843" s="213"/>
      <c r="CV843" s="213"/>
      <c r="CW843" s="213"/>
      <c r="CX843" s="213"/>
      <c r="CY843" s="213"/>
      <c r="CZ843" s="213"/>
      <c r="DA843" s="213"/>
      <c r="DB843" s="213"/>
      <c r="DC843" s="213"/>
      <c r="DD843" s="213"/>
      <c r="DE843" s="213"/>
      <c r="DF843" s="213"/>
      <c r="DG843" s="213"/>
      <c r="DH843" s="213"/>
    </row>
    <row r="844" spans="1:112" s="212" customFormat="1" ht="47.25" customHeight="1" hidden="1">
      <c r="A844" s="211"/>
      <c r="B844" s="109">
        <v>178</v>
      </c>
      <c r="C844" s="210" t="s">
        <v>2482</v>
      </c>
      <c r="D844" s="192" t="s">
        <v>2483</v>
      </c>
      <c r="E844" s="192" t="s">
        <v>2484</v>
      </c>
      <c r="F844" s="192" t="s">
        <v>2485</v>
      </c>
      <c r="G844" s="109" t="s">
        <v>2486</v>
      </c>
      <c r="H844" s="188">
        <v>11173</v>
      </c>
      <c r="I844" s="188"/>
      <c r="J844" s="188"/>
      <c r="K844" s="203" t="s">
        <v>2487</v>
      </c>
      <c r="L844" s="192"/>
      <c r="N844" s="213"/>
      <c r="O844" s="213"/>
      <c r="P844" s="213"/>
      <c r="Q844" s="213"/>
      <c r="R844" s="213"/>
      <c r="S844" s="213"/>
      <c r="T844" s="213"/>
      <c r="U844" s="213"/>
      <c r="V844" s="213"/>
      <c r="W844" s="213"/>
      <c r="X844" s="213"/>
      <c r="Y844" s="213"/>
      <c r="Z844" s="213"/>
      <c r="AA844" s="213"/>
      <c r="AB844" s="213"/>
      <c r="AC844" s="213"/>
      <c r="AD844" s="213"/>
      <c r="AE844" s="213"/>
      <c r="AF844" s="213"/>
      <c r="AG844" s="213"/>
      <c r="AH844" s="213"/>
      <c r="AI844" s="213"/>
      <c r="AJ844" s="213"/>
      <c r="AK844" s="213"/>
      <c r="AL844" s="213"/>
      <c r="AM844" s="213"/>
      <c r="AN844" s="213"/>
      <c r="AO844" s="213"/>
      <c r="AP844" s="213"/>
      <c r="AQ844" s="213"/>
      <c r="AR844" s="213"/>
      <c r="AS844" s="213"/>
      <c r="AT844" s="213"/>
      <c r="AU844" s="213"/>
      <c r="AV844" s="213"/>
      <c r="AW844" s="213"/>
      <c r="AX844" s="213"/>
      <c r="AY844" s="213"/>
      <c r="AZ844" s="213"/>
      <c r="BA844" s="213"/>
      <c r="BB844" s="213"/>
      <c r="BC844" s="213"/>
      <c r="BD844" s="213"/>
      <c r="BE844" s="213"/>
      <c r="BF844" s="213"/>
      <c r="BG844" s="213"/>
      <c r="BH844" s="213"/>
      <c r="BI844" s="213"/>
      <c r="BJ844" s="213"/>
      <c r="BK844" s="213"/>
      <c r="BL844" s="213"/>
      <c r="BM844" s="213"/>
      <c r="BN844" s="213"/>
      <c r="BO844" s="213"/>
      <c r="BP844" s="213"/>
      <c r="BQ844" s="213"/>
      <c r="BR844" s="213"/>
      <c r="BS844" s="213"/>
      <c r="BT844" s="213"/>
      <c r="BU844" s="213"/>
      <c r="BV844" s="213"/>
      <c r="BW844" s="213"/>
      <c r="BX844" s="213"/>
      <c r="BY844" s="213"/>
      <c r="BZ844" s="213"/>
      <c r="CA844" s="213"/>
      <c r="CB844" s="213"/>
      <c r="CC844" s="213"/>
      <c r="CD844" s="213"/>
      <c r="CE844" s="213"/>
      <c r="CF844" s="213"/>
      <c r="CG844" s="213"/>
      <c r="CH844" s="213"/>
      <c r="CI844" s="213"/>
      <c r="CJ844" s="213"/>
      <c r="CK844" s="213"/>
      <c r="CL844" s="213"/>
      <c r="CM844" s="213"/>
      <c r="CN844" s="213"/>
      <c r="CO844" s="213"/>
      <c r="CP844" s="213"/>
      <c r="CQ844" s="213"/>
      <c r="CR844" s="213"/>
      <c r="CS844" s="213"/>
      <c r="CT844" s="213"/>
      <c r="CU844" s="213"/>
      <c r="CV844" s="213"/>
      <c r="CW844" s="213"/>
      <c r="CX844" s="213"/>
      <c r="CY844" s="213"/>
      <c r="CZ844" s="213"/>
      <c r="DA844" s="213"/>
      <c r="DB844" s="213"/>
      <c r="DC844" s="213"/>
      <c r="DD844" s="213"/>
      <c r="DE844" s="213"/>
      <c r="DF844" s="213"/>
      <c r="DG844" s="213"/>
      <c r="DH844" s="213"/>
    </row>
    <row r="845" spans="1:112" s="212" customFormat="1" ht="47.25" customHeight="1" hidden="1">
      <c r="A845" s="211"/>
      <c r="B845" s="109">
        <v>179</v>
      </c>
      <c r="C845" s="215" t="s">
        <v>2488</v>
      </c>
      <c r="D845" s="109" t="s">
        <v>2489</v>
      </c>
      <c r="E845" s="109" t="s">
        <v>1744</v>
      </c>
      <c r="F845" s="109" t="s">
        <v>2490</v>
      </c>
      <c r="G845" s="109" t="s">
        <v>2491</v>
      </c>
      <c r="H845" s="188">
        <v>2300</v>
      </c>
      <c r="I845" s="188"/>
      <c r="J845" s="188"/>
      <c r="K845" s="188" t="s">
        <v>2203</v>
      </c>
      <c r="L845" s="109" t="s">
        <v>2492</v>
      </c>
      <c r="N845" s="213"/>
      <c r="O845" s="213"/>
      <c r="P845" s="213"/>
      <c r="Q845" s="213"/>
      <c r="R845" s="213"/>
      <c r="S845" s="213"/>
      <c r="T845" s="213"/>
      <c r="U845" s="213"/>
      <c r="V845" s="213"/>
      <c r="W845" s="213"/>
      <c r="X845" s="213"/>
      <c r="Y845" s="213"/>
      <c r="Z845" s="213"/>
      <c r="AA845" s="213"/>
      <c r="AB845" s="213"/>
      <c r="AC845" s="213"/>
      <c r="AD845" s="213"/>
      <c r="AE845" s="213"/>
      <c r="AF845" s="213"/>
      <c r="AG845" s="213"/>
      <c r="AH845" s="213"/>
      <c r="AI845" s="213"/>
      <c r="AJ845" s="213"/>
      <c r="AK845" s="213"/>
      <c r="AL845" s="213"/>
      <c r="AM845" s="213"/>
      <c r="AN845" s="213"/>
      <c r="AO845" s="213"/>
      <c r="AP845" s="213"/>
      <c r="AQ845" s="213"/>
      <c r="AR845" s="213"/>
      <c r="AS845" s="213"/>
      <c r="AT845" s="213"/>
      <c r="AU845" s="213"/>
      <c r="AV845" s="213"/>
      <c r="AW845" s="213"/>
      <c r="AX845" s="213"/>
      <c r="AY845" s="213"/>
      <c r="AZ845" s="213"/>
      <c r="BA845" s="213"/>
      <c r="BB845" s="213"/>
      <c r="BC845" s="213"/>
      <c r="BD845" s="213"/>
      <c r="BE845" s="213"/>
      <c r="BF845" s="213"/>
      <c r="BG845" s="213"/>
      <c r="BH845" s="213"/>
      <c r="BI845" s="213"/>
      <c r="BJ845" s="213"/>
      <c r="BK845" s="213"/>
      <c r="BL845" s="213"/>
      <c r="BM845" s="213"/>
      <c r="BN845" s="213"/>
      <c r="BO845" s="213"/>
      <c r="BP845" s="213"/>
      <c r="BQ845" s="213"/>
      <c r="BR845" s="213"/>
      <c r="BS845" s="213"/>
      <c r="BT845" s="213"/>
      <c r="BU845" s="213"/>
      <c r="BV845" s="213"/>
      <c r="BW845" s="213"/>
      <c r="BX845" s="213"/>
      <c r="BY845" s="213"/>
      <c r="BZ845" s="213"/>
      <c r="CA845" s="213"/>
      <c r="CB845" s="213"/>
      <c r="CC845" s="213"/>
      <c r="CD845" s="213"/>
      <c r="CE845" s="213"/>
      <c r="CF845" s="213"/>
      <c r="CG845" s="213"/>
      <c r="CH845" s="213"/>
      <c r="CI845" s="213"/>
      <c r="CJ845" s="213"/>
      <c r="CK845" s="213"/>
      <c r="CL845" s="213"/>
      <c r="CM845" s="213"/>
      <c r="CN845" s="213"/>
      <c r="CO845" s="213"/>
      <c r="CP845" s="213"/>
      <c r="CQ845" s="213"/>
      <c r="CR845" s="213"/>
      <c r="CS845" s="213"/>
      <c r="CT845" s="213"/>
      <c r="CU845" s="213"/>
      <c r="CV845" s="213"/>
      <c r="CW845" s="213"/>
      <c r="CX845" s="213"/>
      <c r="CY845" s="213"/>
      <c r="CZ845" s="213"/>
      <c r="DA845" s="213"/>
      <c r="DB845" s="213"/>
      <c r="DC845" s="213"/>
      <c r="DD845" s="213"/>
      <c r="DE845" s="213"/>
      <c r="DF845" s="213"/>
      <c r="DG845" s="213"/>
      <c r="DH845" s="213"/>
    </row>
    <row r="846" spans="1:112" s="212" customFormat="1" ht="47.25" customHeight="1" hidden="1">
      <c r="A846" s="211"/>
      <c r="B846" s="109">
        <v>180</v>
      </c>
      <c r="C846" s="215" t="s">
        <v>2493</v>
      </c>
      <c r="D846" s="109" t="s">
        <v>2494</v>
      </c>
      <c r="E846" s="109" t="s">
        <v>2495</v>
      </c>
      <c r="F846" s="109" t="s">
        <v>2496</v>
      </c>
      <c r="G846" s="109" t="s">
        <v>2497</v>
      </c>
      <c r="H846" s="188">
        <v>200</v>
      </c>
      <c r="I846" s="188"/>
      <c r="J846" s="188"/>
      <c r="K846" s="188" t="s">
        <v>2184</v>
      </c>
      <c r="L846" s="109" t="s">
        <v>2498</v>
      </c>
      <c r="N846" s="213"/>
      <c r="O846" s="213"/>
      <c r="P846" s="213"/>
      <c r="Q846" s="213"/>
      <c r="R846" s="213"/>
      <c r="S846" s="213"/>
      <c r="T846" s="213"/>
      <c r="U846" s="213"/>
      <c r="V846" s="213"/>
      <c r="W846" s="213"/>
      <c r="X846" s="213"/>
      <c r="Y846" s="213"/>
      <c r="Z846" s="213"/>
      <c r="AA846" s="213"/>
      <c r="AB846" s="213"/>
      <c r="AC846" s="213"/>
      <c r="AD846" s="213"/>
      <c r="AE846" s="213"/>
      <c r="AF846" s="213"/>
      <c r="AG846" s="213"/>
      <c r="AH846" s="213"/>
      <c r="AI846" s="213"/>
      <c r="AJ846" s="213"/>
      <c r="AK846" s="213"/>
      <c r="AL846" s="213"/>
      <c r="AM846" s="213"/>
      <c r="AN846" s="213"/>
      <c r="AO846" s="213"/>
      <c r="AP846" s="213"/>
      <c r="AQ846" s="213"/>
      <c r="AR846" s="213"/>
      <c r="AS846" s="213"/>
      <c r="AT846" s="213"/>
      <c r="AU846" s="213"/>
      <c r="AV846" s="213"/>
      <c r="AW846" s="213"/>
      <c r="AX846" s="213"/>
      <c r="AY846" s="213"/>
      <c r="AZ846" s="213"/>
      <c r="BA846" s="213"/>
      <c r="BB846" s="213"/>
      <c r="BC846" s="213"/>
      <c r="BD846" s="213"/>
      <c r="BE846" s="213"/>
      <c r="BF846" s="213"/>
      <c r="BG846" s="213"/>
      <c r="BH846" s="213"/>
      <c r="BI846" s="213"/>
      <c r="BJ846" s="213"/>
      <c r="BK846" s="213"/>
      <c r="BL846" s="213"/>
      <c r="BM846" s="213"/>
      <c r="BN846" s="213"/>
      <c r="BO846" s="213"/>
      <c r="BP846" s="213"/>
      <c r="BQ846" s="213"/>
      <c r="BR846" s="213"/>
      <c r="BS846" s="213"/>
      <c r="BT846" s="213"/>
      <c r="BU846" s="213"/>
      <c r="BV846" s="213"/>
      <c r="BW846" s="213"/>
      <c r="BX846" s="213"/>
      <c r="BY846" s="213"/>
      <c r="BZ846" s="213"/>
      <c r="CA846" s="213"/>
      <c r="CB846" s="213"/>
      <c r="CC846" s="213"/>
      <c r="CD846" s="213"/>
      <c r="CE846" s="213"/>
      <c r="CF846" s="213"/>
      <c r="CG846" s="213"/>
      <c r="CH846" s="213"/>
      <c r="CI846" s="213"/>
      <c r="CJ846" s="213"/>
      <c r="CK846" s="213"/>
      <c r="CL846" s="213"/>
      <c r="CM846" s="213"/>
      <c r="CN846" s="213"/>
      <c r="CO846" s="213"/>
      <c r="CP846" s="213"/>
      <c r="CQ846" s="213"/>
      <c r="CR846" s="213"/>
      <c r="CS846" s="213"/>
      <c r="CT846" s="213"/>
      <c r="CU846" s="213"/>
      <c r="CV846" s="213"/>
      <c r="CW846" s="213"/>
      <c r="CX846" s="213"/>
      <c r="CY846" s="213"/>
      <c r="CZ846" s="213"/>
      <c r="DA846" s="213"/>
      <c r="DB846" s="213"/>
      <c r="DC846" s="213"/>
      <c r="DD846" s="213"/>
      <c r="DE846" s="213"/>
      <c r="DF846" s="213"/>
      <c r="DG846" s="213"/>
      <c r="DH846" s="213"/>
    </row>
    <row r="847" spans="1:112" s="212" customFormat="1" ht="47.25" customHeight="1" hidden="1">
      <c r="A847" s="211"/>
      <c r="B847" s="109">
        <v>181</v>
      </c>
      <c r="C847" s="210" t="s">
        <v>2499</v>
      </c>
      <c r="D847" s="192" t="s">
        <v>2173</v>
      </c>
      <c r="E847" s="192" t="s">
        <v>2500</v>
      </c>
      <c r="F847" s="192" t="s">
        <v>2501</v>
      </c>
      <c r="G847" s="109" t="s">
        <v>2502</v>
      </c>
      <c r="H847" s="188">
        <v>10200</v>
      </c>
      <c r="I847" s="188"/>
      <c r="J847" s="188"/>
      <c r="K847" s="203" t="s">
        <v>2503</v>
      </c>
      <c r="L847" s="192" t="s">
        <v>2504</v>
      </c>
      <c r="N847" s="213"/>
      <c r="O847" s="213"/>
      <c r="P847" s="213"/>
      <c r="Q847" s="213"/>
      <c r="R847" s="213"/>
      <c r="S847" s="213"/>
      <c r="T847" s="213"/>
      <c r="U847" s="213"/>
      <c r="V847" s="213"/>
      <c r="W847" s="213"/>
      <c r="X847" s="213"/>
      <c r="Y847" s="213"/>
      <c r="Z847" s="213"/>
      <c r="AA847" s="213"/>
      <c r="AB847" s="213"/>
      <c r="AC847" s="213"/>
      <c r="AD847" s="213"/>
      <c r="AE847" s="213"/>
      <c r="AF847" s="213"/>
      <c r="AG847" s="213"/>
      <c r="AH847" s="213"/>
      <c r="AI847" s="213"/>
      <c r="AJ847" s="213"/>
      <c r="AK847" s="213"/>
      <c r="AL847" s="213"/>
      <c r="AM847" s="213"/>
      <c r="AN847" s="213"/>
      <c r="AO847" s="213"/>
      <c r="AP847" s="213"/>
      <c r="AQ847" s="213"/>
      <c r="AR847" s="213"/>
      <c r="AS847" s="213"/>
      <c r="AT847" s="213"/>
      <c r="AU847" s="213"/>
      <c r="AV847" s="213"/>
      <c r="AW847" s="213"/>
      <c r="AX847" s="213"/>
      <c r="AY847" s="213"/>
      <c r="AZ847" s="213"/>
      <c r="BA847" s="213"/>
      <c r="BB847" s="213"/>
      <c r="BC847" s="213"/>
      <c r="BD847" s="213"/>
      <c r="BE847" s="213"/>
      <c r="BF847" s="213"/>
      <c r="BG847" s="213"/>
      <c r="BH847" s="213"/>
      <c r="BI847" s="213"/>
      <c r="BJ847" s="213"/>
      <c r="BK847" s="213"/>
      <c r="BL847" s="213"/>
      <c r="BM847" s="213"/>
      <c r="BN847" s="213"/>
      <c r="BO847" s="213"/>
      <c r="BP847" s="213"/>
      <c r="BQ847" s="213"/>
      <c r="BR847" s="213"/>
      <c r="BS847" s="213"/>
      <c r="BT847" s="213"/>
      <c r="BU847" s="213"/>
      <c r="BV847" s="213"/>
      <c r="BW847" s="213"/>
      <c r="BX847" s="213"/>
      <c r="BY847" s="213"/>
      <c r="BZ847" s="213"/>
      <c r="CA847" s="213"/>
      <c r="CB847" s="213"/>
      <c r="CC847" s="213"/>
      <c r="CD847" s="213"/>
      <c r="CE847" s="213"/>
      <c r="CF847" s="213"/>
      <c r="CG847" s="213"/>
      <c r="CH847" s="213"/>
      <c r="CI847" s="213"/>
      <c r="CJ847" s="213"/>
      <c r="CK847" s="213"/>
      <c r="CL847" s="213"/>
      <c r="CM847" s="213"/>
      <c r="CN847" s="213"/>
      <c r="CO847" s="213"/>
      <c r="CP847" s="213"/>
      <c r="CQ847" s="213"/>
      <c r="CR847" s="213"/>
      <c r="CS847" s="213"/>
      <c r="CT847" s="213"/>
      <c r="CU847" s="213"/>
      <c r="CV847" s="213"/>
      <c r="CW847" s="213"/>
      <c r="CX847" s="213"/>
      <c r="CY847" s="213"/>
      <c r="CZ847" s="213"/>
      <c r="DA847" s="213"/>
      <c r="DB847" s="213"/>
      <c r="DC847" s="213"/>
      <c r="DD847" s="213"/>
      <c r="DE847" s="213"/>
      <c r="DF847" s="213"/>
      <c r="DG847" s="213"/>
      <c r="DH847" s="213"/>
    </row>
    <row r="848" spans="1:112" s="212" customFormat="1" ht="47.25" customHeight="1" hidden="1">
      <c r="A848" s="211"/>
      <c r="B848" s="109">
        <v>182</v>
      </c>
      <c r="C848" s="210" t="s">
        <v>2505</v>
      </c>
      <c r="D848" s="192" t="s">
        <v>2506</v>
      </c>
      <c r="E848" s="192" t="s">
        <v>2507</v>
      </c>
      <c r="F848" s="192" t="s">
        <v>2508</v>
      </c>
      <c r="G848" s="109" t="s">
        <v>2509</v>
      </c>
      <c r="H848" s="188">
        <v>1600</v>
      </c>
      <c r="I848" s="188"/>
      <c r="J848" s="188"/>
      <c r="K848" s="203" t="s">
        <v>2184</v>
      </c>
      <c r="L848" s="192" t="s">
        <v>2510</v>
      </c>
      <c r="N848" s="213"/>
      <c r="O848" s="213"/>
      <c r="P848" s="213"/>
      <c r="Q848" s="213"/>
      <c r="R848" s="213"/>
      <c r="S848" s="213"/>
      <c r="T848" s="213"/>
      <c r="U848" s="213"/>
      <c r="V848" s="213"/>
      <c r="W848" s="213"/>
      <c r="X848" s="213"/>
      <c r="Y848" s="213"/>
      <c r="Z848" s="213"/>
      <c r="AA848" s="213"/>
      <c r="AB848" s="213"/>
      <c r="AC848" s="213"/>
      <c r="AD848" s="213"/>
      <c r="AE848" s="213"/>
      <c r="AF848" s="213"/>
      <c r="AG848" s="213"/>
      <c r="AH848" s="213"/>
      <c r="AI848" s="213"/>
      <c r="AJ848" s="213"/>
      <c r="AK848" s="213"/>
      <c r="AL848" s="213"/>
      <c r="AM848" s="213"/>
      <c r="AN848" s="213"/>
      <c r="AO848" s="213"/>
      <c r="AP848" s="213"/>
      <c r="AQ848" s="213"/>
      <c r="AR848" s="213"/>
      <c r="AS848" s="213"/>
      <c r="AT848" s="213"/>
      <c r="AU848" s="213"/>
      <c r="AV848" s="213"/>
      <c r="AW848" s="213"/>
      <c r="AX848" s="213"/>
      <c r="AY848" s="213"/>
      <c r="AZ848" s="213"/>
      <c r="BA848" s="213"/>
      <c r="BB848" s="213"/>
      <c r="BC848" s="213"/>
      <c r="BD848" s="213"/>
      <c r="BE848" s="213"/>
      <c r="BF848" s="213"/>
      <c r="BG848" s="213"/>
      <c r="BH848" s="213"/>
      <c r="BI848" s="213"/>
      <c r="BJ848" s="213"/>
      <c r="BK848" s="213"/>
      <c r="BL848" s="213"/>
      <c r="BM848" s="213"/>
      <c r="BN848" s="213"/>
      <c r="BO848" s="213"/>
      <c r="BP848" s="213"/>
      <c r="BQ848" s="213"/>
      <c r="BR848" s="213"/>
      <c r="BS848" s="213"/>
      <c r="BT848" s="213"/>
      <c r="BU848" s="213"/>
      <c r="BV848" s="213"/>
      <c r="BW848" s="213"/>
      <c r="BX848" s="213"/>
      <c r="BY848" s="213"/>
      <c r="BZ848" s="213"/>
      <c r="CA848" s="213"/>
      <c r="CB848" s="213"/>
      <c r="CC848" s="213"/>
      <c r="CD848" s="213"/>
      <c r="CE848" s="213"/>
      <c r="CF848" s="213"/>
      <c r="CG848" s="213"/>
      <c r="CH848" s="213"/>
      <c r="CI848" s="213"/>
      <c r="CJ848" s="213"/>
      <c r="CK848" s="213"/>
      <c r="CL848" s="213"/>
      <c r="CM848" s="213"/>
      <c r="CN848" s="213"/>
      <c r="CO848" s="213"/>
      <c r="CP848" s="213"/>
      <c r="CQ848" s="213"/>
      <c r="CR848" s="213"/>
      <c r="CS848" s="213"/>
      <c r="CT848" s="213"/>
      <c r="CU848" s="213"/>
      <c r="CV848" s="213"/>
      <c r="CW848" s="213"/>
      <c r="CX848" s="213"/>
      <c r="CY848" s="213"/>
      <c r="CZ848" s="213"/>
      <c r="DA848" s="213"/>
      <c r="DB848" s="213"/>
      <c r="DC848" s="213"/>
      <c r="DD848" s="213"/>
      <c r="DE848" s="213"/>
      <c r="DF848" s="213"/>
      <c r="DG848" s="213"/>
      <c r="DH848" s="213"/>
    </row>
    <row r="849" spans="1:112" s="212" customFormat="1" ht="47.25" customHeight="1" hidden="1">
      <c r="A849" s="211"/>
      <c r="B849" s="109">
        <v>183</v>
      </c>
      <c r="C849" s="210" t="s">
        <v>2511</v>
      </c>
      <c r="D849" s="192" t="s">
        <v>2167</v>
      </c>
      <c r="E849" s="192" t="s">
        <v>2512</v>
      </c>
      <c r="F849" s="192" t="s">
        <v>2513</v>
      </c>
      <c r="G849" s="109" t="s">
        <v>2037</v>
      </c>
      <c r="H849" s="188">
        <v>200</v>
      </c>
      <c r="I849" s="188"/>
      <c r="J849" s="188"/>
      <c r="K849" s="203" t="s">
        <v>2184</v>
      </c>
      <c r="L849" s="192" t="s">
        <v>2514</v>
      </c>
      <c r="N849" s="213"/>
      <c r="O849" s="213"/>
      <c r="P849" s="213"/>
      <c r="Q849" s="213"/>
      <c r="R849" s="213"/>
      <c r="S849" s="213"/>
      <c r="T849" s="213"/>
      <c r="U849" s="213"/>
      <c r="V849" s="213"/>
      <c r="W849" s="213"/>
      <c r="X849" s="213"/>
      <c r="Y849" s="213"/>
      <c r="Z849" s="213"/>
      <c r="AA849" s="213"/>
      <c r="AB849" s="213"/>
      <c r="AC849" s="213"/>
      <c r="AD849" s="213"/>
      <c r="AE849" s="213"/>
      <c r="AF849" s="213"/>
      <c r="AG849" s="213"/>
      <c r="AH849" s="213"/>
      <c r="AI849" s="213"/>
      <c r="AJ849" s="213"/>
      <c r="AK849" s="213"/>
      <c r="AL849" s="213"/>
      <c r="AM849" s="213"/>
      <c r="AN849" s="213"/>
      <c r="AO849" s="213"/>
      <c r="AP849" s="213"/>
      <c r="AQ849" s="213"/>
      <c r="AR849" s="213"/>
      <c r="AS849" s="213"/>
      <c r="AT849" s="213"/>
      <c r="AU849" s="213"/>
      <c r="AV849" s="213"/>
      <c r="AW849" s="213"/>
      <c r="AX849" s="213"/>
      <c r="AY849" s="213"/>
      <c r="AZ849" s="213"/>
      <c r="BA849" s="213"/>
      <c r="BB849" s="213"/>
      <c r="BC849" s="213"/>
      <c r="BD849" s="213"/>
      <c r="BE849" s="213"/>
      <c r="BF849" s="213"/>
      <c r="BG849" s="213"/>
      <c r="BH849" s="213"/>
      <c r="BI849" s="213"/>
      <c r="BJ849" s="213"/>
      <c r="BK849" s="213"/>
      <c r="BL849" s="213"/>
      <c r="BM849" s="213"/>
      <c r="BN849" s="213"/>
      <c r="BO849" s="213"/>
      <c r="BP849" s="213"/>
      <c r="BQ849" s="213"/>
      <c r="BR849" s="213"/>
      <c r="BS849" s="213"/>
      <c r="BT849" s="213"/>
      <c r="BU849" s="213"/>
      <c r="BV849" s="213"/>
      <c r="BW849" s="213"/>
      <c r="BX849" s="213"/>
      <c r="BY849" s="213"/>
      <c r="BZ849" s="213"/>
      <c r="CA849" s="213"/>
      <c r="CB849" s="213"/>
      <c r="CC849" s="213"/>
      <c r="CD849" s="213"/>
      <c r="CE849" s="213"/>
      <c r="CF849" s="213"/>
      <c r="CG849" s="213"/>
      <c r="CH849" s="213"/>
      <c r="CI849" s="213"/>
      <c r="CJ849" s="213"/>
      <c r="CK849" s="213"/>
      <c r="CL849" s="213"/>
      <c r="CM849" s="213"/>
      <c r="CN849" s="213"/>
      <c r="CO849" s="213"/>
      <c r="CP849" s="213"/>
      <c r="CQ849" s="213"/>
      <c r="CR849" s="213"/>
      <c r="CS849" s="213"/>
      <c r="CT849" s="213"/>
      <c r="CU849" s="213"/>
      <c r="CV849" s="213"/>
      <c r="CW849" s="213"/>
      <c r="CX849" s="213"/>
      <c r="CY849" s="213"/>
      <c r="CZ849" s="213"/>
      <c r="DA849" s="213"/>
      <c r="DB849" s="213"/>
      <c r="DC849" s="213"/>
      <c r="DD849" s="213"/>
      <c r="DE849" s="213"/>
      <c r="DF849" s="213"/>
      <c r="DG849" s="213"/>
      <c r="DH849" s="213"/>
    </row>
    <row r="850" spans="1:112" s="212" customFormat="1" ht="47.25" customHeight="1" hidden="1">
      <c r="A850" s="211"/>
      <c r="B850" s="109">
        <v>184</v>
      </c>
      <c r="C850" s="210" t="s">
        <v>2515</v>
      </c>
      <c r="D850" s="192" t="s">
        <v>2516</v>
      </c>
      <c r="E850" s="192" t="s">
        <v>2517</v>
      </c>
      <c r="F850" s="192" t="s">
        <v>2518</v>
      </c>
      <c r="G850" s="109" t="s">
        <v>1487</v>
      </c>
      <c r="H850" s="188">
        <v>5000</v>
      </c>
      <c r="I850" s="188"/>
      <c r="J850" s="188"/>
      <c r="K850" s="188" t="s">
        <v>2487</v>
      </c>
      <c r="L850" s="192" t="s">
        <v>2519</v>
      </c>
      <c r="N850" s="213"/>
      <c r="O850" s="213"/>
      <c r="P850" s="213"/>
      <c r="Q850" s="213"/>
      <c r="R850" s="213"/>
      <c r="S850" s="213"/>
      <c r="T850" s="213"/>
      <c r="U850" s="213"/>
      <c r="V850" s="213"/>
      <c r="W850" s="213"/>
      <c r="X850" s="213"/>
      <c r="Y850" s="213"/>
      <c r="Z850" s="213"/>
      <c r="AA850" s="213"/>
      <c r="AB850" s="213"/>
      <c r="AC850" s="213"/>
      <c r="AD850" s="213"/>
      <c r="AE850" s="213"/>
      <c r="AF850" s="213"/>
      <c r="AG850" s="213"/>
      <c r="AH850" s="213"/>
      <c r="AI850" s="213"/>
      <c r="AJ850" s="213"/>
      <c r="AK850" s="213"/>
      <c r="AL850" s="213"/>
      <c r="AM850" s="213"/>
      <c r="AN850" s="213"/>
      <c r="AO850" s="213"/>
      <c r="AP850" s="213"/>
      <c r="AQ850" s="213"/>
      <c r="AR850" s="213"/>
      <c r="AS850" s="213"/>
      <c r="AT850" s="213"/>
      <c r="AU850" s="213"/>
      <c r="AV850" s="213"/>
      <c r="AW850" s="213"/>
      <c r="AX850" s="213"/>
      <c r="AY850" s="213"/>
      <c r="AZ850" s="213"/>
      <c r="BA850" s="213"/>
      <c r="BB850" s="213"/>
      <c r="BC850" s="213"/>
      <c r="BD850" s="213"/>
      <c r="BE850" s="213"/>
      <c r="BF850" s="213"/>
      <c r="BG850" s="213"/>
      <c r="BH850" s="213"/>
      <c r="BI850" s="213"/>
      <c r="BJ850" s="213"/>
      <c r="BK850" s="213"/>
      <c r="BL850" s="213"/>
      <c r="BM850" s="213"/>
      <c r="BN850" s="213"/>
      <c r="BO850" s="213"/>
      <c r="BP850" s="213"/>
      <c r="BQ850" s="213"/>
      <c r="BR850" s="213"/>
      <c r="BS850" s="213"/>
      <c r="BT850" s="213"/>
      <c r="BU850" s="213"/>
      <c r="BV850" s="213"/>
      <c r="BW850" s="213"/>
      <c r="BX850" s="213"/>
      <c r="BY850" s="213"/>
      <c r="BZ850" s="213"/>
      <c r="CA850" s="213"/>
      <c r="CB850" s="213"/>
      <c r="CC850" s="213"/>
      <c r="CD850" s="213"/>
      <c r="CE850" s="213"/>
      <c r="CF850" s="213"/>
      <c r="CG850" s="213"/>
      <c r="CH850" s="213"/>
      <c r="CI850" s="213"/>
      <c r="CJ850" s="213"/>
      <c r="CK850" s="213"/>
      <c r="CL850" s="213"/>
      <c r="CM850" s="213"/>
      <c r="CN850" s="213"/>
      <c r="CO850" s="213"/>
      <c r="CP850" s="213"/>
      <c r="CQ850" s="213"/>
      <c r="CR850" s="213"/>
      <c r="CS850" s="213"/>
      <c r="CT850" s="213"/>
      <c r="CU850" s="213"/>
      <c r="CV850" s="213"/>
      <c r="CW850" s="213"/>
      <c r="CX850" s="213"/>
      <c r="CY850" s="213"/>
      <c r="CZ850" s="213"/>
      <c r="DA850" s="213"/>
      <c r="DB850" s="213"/>
      <c r="DC850" s="213"/>
      <c r="DD850" s="213"/>
      <c r="DE850" s="213"/>
      <c r="DF850" s="213"/>
      <c r="DG850" s="213"/>
      <c r="DH850" s="213"/>
    </row>
    <row r="851" spans="1:112" s="212" customFormat="1" ht="47.25" customHeight="1" hidden="1">
      <c r="A851" s="211"/>
      <c r="B851" s="109">
        <v>185</v>
      </c>
      <c r="C851" s="215" t="s">
        <v>2520</v>
      </c>
      <c r="D851" s="109" t="s">
        <v>2521</v>
      </c>
      <c r="E851" s="109" t="s">
        <v>2522</v>
      </c>
      <c r="F851" s="109" t="s">
        <v>2523</v>
      </c>
      <c r="G851" s="109" t="s">
        <v>2031</v>
      </c>
      <c r="H851" s="188">
        <f>200+5000</f>
        <v>5200</v>
      </c>
      <c r="I851" s="188"/>
      <c r="J851" s="188"/>
      <c r="K851" s="188" t="s">
        <v>2487</v>
      </c>
      <c r="L851" s="109" t="s">
        <v>2524</v>
      </c>
      <c r="N851" s="213"/>
      <c r="O851" s="213"/>
      <c r="P851" s="213"/>
      <c r="Q851" s="213"/>
      <c r="R851" s="213"/>
      <c r="S851" s="213"/>
      <c r="T851" s="213"/>
      <c r="U851" s="213"/>
      <c r="V851" s="213"/>
      <c r="W851" s="213"/>
      <c r="X851" s="213"/>
      <c r="Y851" s="213"/>
      <c r="Z851" s="213"/>
      <c r="AA851" s="213"/>
      <c r="AB851" s="213"/>
      <c r="AC851" s="213"/>
      <c r="AD851" s="213"/>
      <c r="AE851" s="213"/>
      <c r="AF851" s="213"/>
      <c r="AG851" s="213"/>
      <c r="AH851" s="213"/>
      <c r="AI851" s="213"/>
      <c r="AJ851" s="213"/>
      <c r="AK851" s="213"/>
      <c r="AL851" s="213"/>
      <c r="AM851" s="213"/>
      <c r="AN851" s="213"/>
      <c r="AO851" s="213"/>
      <c r="AP851" s="213"/>
      <c r="AQ851" s="213"/>
      <c r="AR851" s="213"/>
      <c r="AS851" s="213"/>
      <c r="AT851" s="213"/>
      <c r="AU851" s="213"/>
      <c r="AV851" s="213"/>
      <c r="AW851" s="213"/>
      <c r="AX851" s="213"/>
      <c r="AY851" s="213"/>
      <c r="AZ851" s="213"/>
      <c r="BA851" s="213"/>
      <c r="BB851" s="213"/>
      <c r="BC851" s="213"/>
      <c r="BD851" s="213"/>
      <c r="BE851" s="213"/>
      <c r="BF851" s="213"/>
      <c r="BG851" s="213"/>
      <c r="BH851" s="213"/>
      <c r="BI851" s="213"/>
      <c r="BJ851" s="213"/>
      <c r="BK851" s="213"/>
      <c r="BL851" s="213"/>
      <c r="BM851" s="213"/>
      <c r="BN851" s="213"/>
      <c r="BO851" s="213"/>
      <c r="BP851" s="213"/>
      <c r="BQ851" s="213"/>
      <c r="BR851" s="213"/>
      <c r="BS851" s="213"/>
      <c r="BT851" s="213"/>
      <c r="BU851" s="213"/>
      <c r="BV851" s="213"/>
      <c r="BW851" s="213"/>
      <c r="BX851" s="213"/>
      <c r="BY851" s="213"/>
      <c r="BZ851" s="213"/>
      <c r="CA851" s="213"/>
      <c r="CB851" s="213"/>
      <c r="CC851" s="213"/>
      <c r="CD851" s="213"/>
      <c r="CE851" s="213"/>
      <c r="CF851" s="213"/>
      <c r="CG851" s="213"/>
      <c r="CH851" s="213"/>
      <c r="CI851" s="213"/>
      <c r="CJ851" s="213"/>
      <c r="CK851" s="213"/>
      <c r="CL851" s="213"/>
      <c r="CM851" s="213"/>
      <c r="CN851" s="213"/>
      <c r="CO851" s="213"/>
      <c r="CP851" s="213"/>
      <c r="CQ851" s="213"/>
      <c r="CR851" s="213"/>
      <c r="CS851" s="213"/>
      <c r="CT851" s="213"/>
      <c r="CU851" s="213"/>
      <c r="CV851" s="213"/>
      <c r="CW851" s="213"/>
      <c r="CX851" s="213"/>
      <c r="CY851" s="213"/>
      <c r="CZ851" s="213"/>
      <c r="DA851" s="213"/>
      <c r="DB851" s="213"/>
      <c r="DC851" s="213"/>
      <c r="DD851" s="213"/>
      <c r="DE851" s="213"/>
      <c r="DF851" s="213"/>
      <c r="DG851" s="213"/>
      <c r="DH851" s="213"/>
    </row>
    <row r="852" spans="1:112" s="212" customFormat="1" ht="47.25" customHeight="1" hidden="1">
      <c r="A852" s="211"/>
      <c r="B852" s="109">
        <v>186</v>
      </c>
      <c r="C852" s="210" t="s">
        <v>2525</v>
      </c>
      <c r="D852" s="192" t="s">
        <v>2516</v>
      </c>
      <c r="E852" s="192" t="s">
        <v>2526</v>
      </c>
      <c r="F852" s="192" t="s">
        <v>2527</v>
      </c>
      <c r="G852" s="109" t="s">
        <v>2528</v>
      </c>
      <c r="H852" s="188">
        <v>6099</v>
      </c>
      <c r="I852" s="188"/>
      <c r="J852" s="188"/>
      <c r="K852" s="188" t="s">
        <v>2487</v>
      </c>
      <c r="L852" s="192" t="s">
        <v>2529</v>
      </c>
      <c r="N852" s="213"/>
      <c r="O852" s="213"/>
      <c r="P852" s="213"/>
      <c r="Q852" s="213"/>
      <c r="R852" s="213"/>
      <c r="S852" s="213"/>
      <c r="T852" s="213"/>
      <c r="U852" s="213"/>
      <c r="V852" s="213"/>
      <c r="W852" s="213"/>
      <c r="X852" s="213"/>
      <c r="Y852" s="213"/>
      <c r="Z852" s="213"/>
      <c r="AA852" s="213"/>
      <c r="AB852" s="213"/>
      <c r="AC852" s="213"/>
      <c r="AD852" s="213"/>
      <c r="AE852" s="213"/>
      <c r="AF852" s="213"/>
      <c r="AG852" s="213"/>
      <c r="AH852" s="213"/>
      <c r="AI852" s="213"/>
      <c r="AJ852" s="213"/>
      <c r="AK852" s="213"/>
      <c r="AL852" s="213"/>
      <c r="AM852" s="213"/>
      <c r="AN852" s="213"/>
      <c r="AO852" s="213"/>
      <c r="AP852" s="213"/>
      <c r="AQ852" s="213"/>
      <c r="AR852" s="213"/>
      <c r="AS852" s="213"/>
      <c r="AT852" s="213"/>
      <c r="AU852" s="213"/>
      <c r="AV852" s="213"/>
      <c r="AW852" s="213"/>
      <c r="AX852" s="213"/>
      <c r="AY852" s="213"/>
      <c r="AZ852" s="213"/>
      <c r="BA852" s="213"/>
      <c r="BB852" s="213"/>
      <c r="BC852" s="213"/>
      <c r="BD852" s="213"/>
      <c r="BE852" s="213"/>
      <c r="BF852" s="213"/>
      <c r="BG852" s="213"/>
      <c r="BH852" s="213"/>
      <c r="BI852" s="213"/>
      <c r="BJ852" s="213"/>
      <c r="BK852" s="213"/>
      <c r="BL852" s="213"/>
      <c r="BM852" s="213"/>
      <c r="BN852" s="213"/>
      <c r="BO852" s="213"/>
      <c r="BP852" s="213"/>
      <c r="BQ852" s="213"/>
      <c r="BR852" s="213"/>
      <c r="BS852" s="213"/>
      <c r="BT852" s="213"/>
      <c r="BU852" s="213"/>
      <c r="BV852" s="213"/>
      <c r="BW852" s="213"/>
      <c r="BX852" s="213"/>
      <c r="BY852" s="213"/>
      <c r="BZ852" s="213"/>
      <c r="CA852" s="213"/>
      <c r="CB852" s="213"/>
      <c r="CC852" s="213"/>
      <c r="CD852" s="213"/>
      <c r="CE852" s="213"/>
      <c r="CF852" s="213"/>
      <c r="CG852" s="213"/>
      <c r="CH852" s="213"/>
      <c r="CI852" s="213"/>
      <c r="CJ852" s="213"/>
      <c r="CK852" s="213"/>
      <c r="CL852" s="213"/>
      <c r="CM852" s="213"/>
      <c r="CN852" s="213"/>
      <c r="CO852" s="213"/>
      <c r="CP852" s="213"/>
      <c r="CQ852" s="213"/>
      <c r="CR852" s="213"/>
      <c r="CS852" s="213"/>
      <c r="CT852" s="213"/>
      <c r="CU852" s="213"/>
      <c r="CV852" s="213"/>
      <c r="CW852" s="213"/>
      <c r="CX852" s="213"/>
      <c r="CY852" s="213"/>
      <c r="CZ852" s="213"/>
      <c r="DA852" s="213"/>
      <c r="DB852" s="213"/>
      <c r="DC852" s="213"/>
      <c r="DD852" s="213"/>
      <c r="DE852" s="213"/>
      <c r="DF852" s="213"/>
      <c r="DG852" s="213"/>
      <c r="DH852" s="213"/>
    </row>
    <row r="853" spans="1:112" s="212" customFormat="1" ht="47.25" customHeight="1" hidden="1">
      <c r="A853" s="211"/>
      <c r="B853" s="109">
        <v>187</v>
      </c>
      <c r="C853" s="210" t="s">
        <v>2530</v>
      </c>
      <c r="D853" s="192" t="s">
        <v>2516</v>
      </c>
      <c r="E853" s="192" t="s">
        <v>2531</v>
      </c>
      <c r="F853" s="192" t="s">
        <v>2532</v>
      </c>
      <c r="G853" s="109" t="s">
        <v>1673</v>
      </c>
      <c r="H853" s="188">
        <v>400</v>
      </c>
      <c r="I853" s="188"/>
      <c r="J853" s="188"/>
      <c r="K853" s="188" t="s">
        <v>2487</v>
      </c>
      <c r="L853" s="192" t="s">
        <v>2533</v>
      </c>
      <c r="N853" s="213"/>
      <c r="O853" s="213"/>
      <c r="P853" s="213"/>
      <c r="Q853" s="213"/>
      <c r="R853" s="213"/>
      <c r="S853" s="213"/>
      <c r="T853" s="213"/>
      <c r="U853" s="213"/>
      <c r="V853" s="213"/>
      <c r="W853" s="213"/>
      <c r="X853" s="213"/>
      <c r="Y853" s="213"/>
      <c r="Z853" s="213"/>
      <c r="AA853" s="213"/>
      <c r="AB853" s="213"/>
      <c r="AC853" s="213"/>
      <c r="AD853" s="213"/>
      <c r="AE853" s="213"/>
      <c r="AF853" s="213"/>
      <c r="AG853" s="213"/>
      <c r="AH853" s="213"/>
      <c r="AI853" s="213"/>
      <c r="AJ853" s="213"/>
      <c r="AK853" s="213"/>
      <c r="AL853" s="213"/>
      <c r="AM853" s="213"/>
      <c r="AN853" s="213"/>
      <c r="AO853" s="213"/>
      <c r="AP853" s="213"/>
      <c r="AQ853" s="213"/>
      <c r="AR853" s="213"/>
      <c r="AS853" s="213"/>
      <c r="AT853" s="213"/>
      <c r="AU853" s="213"/>
      <c r="AV853" s="213"/>
      <c r="AW853" s="213"/>
      <c r="AX853" s="213"/>
      <c r="AY853" s="213"/>
      <c r="AZ853" s="213"/>
      <c r="BA853" s="213"/>
      <c r="BB853" s="213"/>
      <c r="BC853" s="213"/>
      <c r="BD853" s="213"/>
      <c r="BE853" s="213"/>
      <c r="BF853" s="213"/>
      <c r="BG853" s="213"/>
      <c r="BH853" s="213"/>
      <c r="BI853" s="213"/>
      <c r="BJ853" s="213"/>
      <c r="BK853" s="213"/>
      <c r="BL853" s="213"/>
      <c r="BM853" s="213"/>
      <c r="BN853" s="213"/>
      <c r="BO853" s="213"/>
      <c r="BP853" s="213"/>
      <c r="BQ853" s="213"/>
      <c r="BR853" s="213"/>
      <c r="BS853" s="213"/>
      <c r="BT853" s="213"/>
      <c r="BU853" s="213"/>
      <c r="BV853" s="213"/>
      <c r="BW853" s="213"/>
      <c r="BX853" s="213"/>
      <c r="BY853" s="213"/>
      <c r="BZ853" s="213"/>
      <c r="CA853" s="213"/>
      <c r="CB853" s="213"/>
      <c r="CC853" s="213"/>
      <c r="CD853" s="213"/>
      <c r="CE853" s="213"/>
      <c r="CF853" s="213"/>
      <c r="CG853" s="213"/>
      <c r="CH853" s="213"/>
      <c r="CI853" s="213"/>
      <c r="CJ853" s="213"/>
      <c r="CK853" s="213"/>
      <c r="CL853" s="213"/>
      <c r="CM853" s="213"/>
      <c r="CN853" s="213"/>
      <c r="CO853" s="213"/>
      <c r="CP853" s="213"/>
      <c r="CQ853" s="213"/>
      <c r="CR853" s="213"/>
      <c r="CS853" s="213"/>
      <c r="CT853" s="213"/>
      <c r="CU853" s="213"/>
      <c r="CV853" s="213"/>
      <c r="CW853" s="213"/>
      <c r="CX853" s="213"/>
      <c r="CY853" s="213"/>
      <c r="CZ853" s="213"/>
      <c r="DA853" s="213"/>
      <c r="DB853" s="213"/>
      <c r="DC853" s="213"/>
      <c r="DD853" s="213"/>
      <c r="DE853" s="213"/>
      <c r="DF853" s="213"/>
      <c r="DG853" s="213"/>
      <c r="DH853" s="213"/>
    </row>
    <row r="854" spans="1:112" s="212" customFormat="1" ht="47.25" customHeight="1" hidden="1">
      <c r="A854" s="211"/>
      <c r="B854" s="109">
        <v>188</v>
      </c>
      <c r="C854" s="210" t="s">
        <v>2534</v>
      </c>
      <c r="D854" s="192" t="s">
        <v>2516</v>
      </c>
      <c r="E854" s="192" t="s">
        <v>2535</v>
      </c>
      <c r="F854" s="192" t="s">
        <v>2536</v>
      </c>
      <c r="G854" s="109" t="s">
        <v>2537</v>
      </c>
      <c r="H854" s="188">
        <v>8350</v>
      </c>
      <c r="I854" s="188"/>
      <c r="J854" s="188"/>
      <c r="K854" s="188" t="s">
        <v>2487</v>
      </c>
      <c r="L854" s="192" t="s">
        <v>2538</v>
      </c>
      <c r="N854" s="213"/>
      <c r="O854" s="213"/>
      <c r="P854" s="213"/>
      <c r="Q854" s="213"/>
      <c r="R854" s="213"/>
      <c r="S854" s="213"/>
      <c r="T854" s="213"/>
      <c r="U854" s="213"/>
      <c r="V854" s="213"/>
      <c r="W854" s="213"/>
      <c r="X854" s="213"/>
      <c r="Y854" s="213"/>
      <c r="Z854" s="213"/>
      <c r="AA854" s="213"/>
      <c r="AB854" s="213"/>
      <c r="AC854" s="213"/>
      <c r="AD854" s="213"/>
      <c r="AE854" s="213"/>
      <c r="AF854" s="213"/>
      <c r="AG854" s="213"/>
      <c r="AH854" s="213"/>
      <c r="AI854" s="213"/>
      <c r="AJ854" s="213"/>
      <c r="AK854" s="213"/>
      <c r="AL854" s="213"/>
      <c r="AM854" s="213"/>
      <c r="AN854" s="213"/>
      <c r="AO854" s="213"/>
      <c r="AP854" s="213"/>
      <c r="AQ854" s="213"/>
      <c r="AR854" s="213"/>
      <c r="AS854" s="213"/>
      <c r="AT854" s="213"/>
      <c r="AU854" s="213"/>
      <c r="AV854" s="213"/>
      <c r="AW854" s="213"/>
      <c r="AX854" s="213"/>
      <c r="AY854" s="213"/>
      <c r="AZ854" s="213"/>
      <c r="BA854" s="213"/>
      <c r="BB854" s="213"/>
      <c r="BC854" s="213"/>
      <c r="BD854" s="213"/>
      <c r="BE854" s="213"/>
      <c r="BF854" s="213"/>
      <c r="BG854" s="213"/>
      <c r="BH854" s="213"/>
      <c r="BI854" s="213"/>
      <c r="BJ854" s="213"/>
      <c r="BK854" s="213"/>
      <c r="BL854" s="213"/>
      <c r="BM854" s="213"/>
      <c r="BN854" s="213"/>
      <c r="BO854" s="213"/>
      <c r="BP854" s="213"/>
      <c r="BQ854" s="213"/>
      <c r="BR854" s="213"/>
      <c r="BS854" s="213"/>
      <c r="BT854" s="213"/>
      <c r="BU854" s="213"/>
      <c r="BV854" s="213"/>
      <c r="BW854" s="213"/>
      <c r="BX854" s="213"/>
      <c r="BY854" s="213"/>
      <c r="BZ854" s="213"/>
      <c r="CA854" s="213"/>
      <c r="CB854" s="213"/>
      <c r="CC854" s="213"/>
      <c r="CD854" s="213"/>
      <c r="CE854" s="213"/>
      <c r="CF854" s="213"/>
      <c r="CG854" s="213"/>
      <c r="CH854" s="213"/>
      <c r="CI854" s="213"/>
      <c r="CJ854" s="213"/>
      <c r="CK854" s="213"/>
      <c r="CL854" s="213"/>
      <c r="CM854" s="213"/>
      <c r="CN854" s="213"/>
      <c r="CO854" s="213"/>
      <c r="CP854" s="213"/>
      <c r="CQ854" s="213"/>
      <c r="CR854" s="213"/>
      <c r="CS854" s="213"/>
      <c r="CT854" s="213"/>
      <c r="CU854" s="213"/>
      <c r="CV854" s="213"/>
      <c r="CW854" s="213"/>
      <c r="CX854" s="213"/>
      <c r="CY854" s="213"/>
      <c r="CZ854" s="213"/>
      <c r="DA854" s="213"/>
      <c r="DB854" s="213"/>
      <c r="DC854" s="213"/>
      <c r="DD854" s="213"/>
      <c r="DE854" s="213"/>
      <c r="DF854" s="213"/>
      <c r="DG854" s="213"/>
      <c r="DH854" s="213"/>
    </row>
    <row r="855" spans="1:112" s="212" customFormat="1" ht="47.25" customHeight="1" hidden="1">
      <c r="A855" s="211"/>
      <c r="B855" s="109">
        <v>189</v>
      </c>
      <c r="C855" s="215" t="s">
        <v>2488</v>
      </c>
      <c r="D855" s="109" t="s">
        <v>2489</v>
      </c>
      <c r="E855" s="109" t="s">
        <v>2539</v>
      </c>
      <c r="F855" s="109" t="s">
        <v>2540</v>
      </c>
      <c r="G855" s="109" t="s">
        <v>2025</v>
      </c>
      <c r="H855" s="188">
        <v>200</v>
      </c>
      <c r="I855" s="188"/>
      <c r="J855" s="188"/>
      <c r="K855" s="188" t="s">
        <v>2487</v>
      </c>
      <c r="L855" s="109" t="s">
        <v>2541</v>
      </c>
      <c r="N855" s="213"/>
      <c r="O855" s="213"/>
      <c r="P855" s="213"/>
      <c r="Q855" s="213"/>
      <c r="R855" s="213"/>
      <c r="S855" s="213"/>
      <c r="T855" s="213"/>
      <c r="U855" s="213"/>
      <c r="V855" s="213"/>
      <c r="W855" s="213"/>
      <c r="X855" s="213"/>
      <c r="Y855" s="213"/>
      <c r="Z855" s="213"/>
      <c r="AA855" s="213"/>
      <c r="AB855" s="213"/>
      <c r="AC855" s="213"/>
      <c r="AD855" s="213"/>
      <c r="AE855" s="213"/>
      <c r="AF855" s="213"/>
      <c r="AG855" s="213"/>
      <c r="AH855" s="213"/>
      <c r="AI855" s="213"/>
      <c r="AJ855" s="213"/>
      <c r="AK855" s="213"/>
      <c r="AL855" s="213"/>
      <c r="AM855" s="213"/>
      <c r="AN855" s="213"/>
      <c r="AO855" s="213"/>
      <c r="AP855" s="213"/>
      <c r="AQ855" s="213"/>
      <c r="AR855" s="213"/>
      <c r="AS855" s="213"/>
      <c r="AT855" s="213"/>
      <c r="AU855" s="213"/>
      <c r="AV855" s="213"/>
      <c r="AW855" s="213"/>
      <c r="AX855" s="213"/>
      <c r="AY855" s="213"/>
      <c r="AZ855" s="213"/>
      <c r="BA855" s="213"/>
      <c r="BB855" s="213"/>
      <c r="BC855" s="213"/>
      <c r="BD855" s="213"/>
      <c r="BE855" s="213"/>
      <c r="BF855" s="213"/>
      <c r="BG855" s="213"/>
      <c r="BH855" s="213"/>
      <c r="BI855" s="213"/>
      <c r="BJ855" s="213"/>
      <c r="BK855" s="213"/>
      <c r="BL855" s="213"/>
      <c r="BM855" s="213"/>
      <c r="BN855" s="213"/>
      <c r="BO855" s="213"/>
      <c r="BP855" s="213"/>
      <c r="BQ855" s="213"/>
      <c r="BR855" s="213"/>
      <c r="BS855" s="213"/>
      <c r="BT855" s="213"/>
      <c r="BU855" s="213"/>
      <c r="BV855" s="213"/>
      <c r="BW855" s="213"/>
      <c r="BX855" s="213"/>
      <c r="BY855" s="213"/>
      <c r="BZ855" s="213"/>
      <c r="CA855" s="213"/>
      <c r="CB855" s="213"/>
      <c r="CC855" s="213"/>
      <c r="CD855" s="213"/>
      <c r="CE855" s="213"/>
      <c r="CF855" s="213"/>
      <c r="CG855" s="213"/>
      <c r="CH855" s="213"/>
      <c r="CI855" s="213"/>
      <c r="CJ855" s="213"/>
      <c r="CK855" s="213"/>
      <c r="CL855" s="213"/>
      <c r="CM855" s="213"/>
      <c r="CN855" s="213"/>
      <c r="CO855" s="213"/>
      <c r="CP855" s="213"/>
      <c r="CQ855" s="213"/>
      <c r="CR855" s="213"/>
      <c r="CS855" s="213"/>
      <c r="CT855" s="213"/>
      <c r="CU855" s="213"/>
      <c r="CV855" s="213"/>
      <c r="CW855" s="213"/>
      <c r="CX855" s="213"/>
      <c r="CY855" s="213"/>
      <c r="CZ855" s="213"/>
      <c r="DA855" s="213"/>
      <c r="DB855" s="213"/>
      <c r="DC855" s="213"/>
      <c r="DD855" s="213"/>
      <c r="DE855" s="213"/>
      <c r="DF855" s="213"/>
      <c r="DG855" s="213"/>
      <c r="DH855" s="213"/>
    </row>
    <row r="856" spans="1:112" s="212" customFormat="1" ht="47.25" customHeight="1" hidden="1">
      <c r="A856" s="211"/>
      <c r="B856" s="109">
        <v>190</v>
      </c>
      <c r="C856" s="210" t="s">
        <v>2542</v>
      </c>
      <c r="D856" s="109" t="s">
        <v>2489</v>
      </c>
      <c r="E856" s="192" t="s">
        <v>2543</v>
      </c>
      <c r="F856" s="192" t="s">
        <v>2544</v>
      </c>
      <c r="G856" s="109" t="s">
        <v>2545</v>
      </c>
      <c r="H856" s="188">
        <v>200</v>
      </c>
      <c r="I856" s="188"/>
      <c r="J856" s="188"/>
      <c r="K856" s="188" t="s">
        <v>2487</v>
      </c>
      <c r="L856" s="192"/>
      <c r="N856" s="213"/>
      <c r="O856" s="213"/>
      <c r="P856" s="213"/>
      <c r="Q856" s="213"/>
      <c r="R856" s="213"/>
      <c r="S856" s="213"/>
      <c r="T856" s="213"/>
      <c r="U856" s="213"/>
      <c r="V856" s="213"/>
      <c r="W856" s="213"/>
      <c r="X856" s="213"/>
      <c r="Y856" s="213"/>
      <c r="Z856" s="213"/>
      <c r="AA856" s="213"/>
      <c r="AB856" s="213"/>
      <c r="AC856" s="213"/>
      <c r="AD856" s="213"/>
      <c r="AE856" s="213"/>
      <c r="AF856" s="213"/>
      <c r="AG856" s="213"/>
      <c r="AH856" s="213"/>
      <c r="AI856" s="213"/>
      <c r="AJ856" s="213"/>
      <c r="AK856" s="213"/>
      <c r="AL856" s="213"/>
      <c r="AM856" s="213"/>
      <c r="AN856" s="213"/>
      <c r="AO856" s="213"/>
      <c r="AP856" s="213"/>
      <c r="AQ856" s="213"/>
      <c r="AR856" s="213"/>
      <c r="AS856" s="213"/>
      <c r="AT856" s="213"/>
      <c r="AU856" s="213"/>
      <c r="AV856" s="213"/>
      <c r="AW856" s="213"/>
      <c r="AX856" s="213"/>
      <c r="AY856" s="213"/>
      <c r="AZ856" s="213"/>
      <c r="BA856" s="213"/>
      <c r="BB856" s="213"/>
      <c r="BC856" s="213"/>
      <c r="BD856" s="213"/>
      <c r="BE856" s="213"/>
      <c r="BF856" s="213"/>
      <c r="BG856" s="213"/>
      <c r="BH856" s="213"/>
      <c r="BI856" s="213"/>
      <c r="BJ856" s="213"/>
      <c r="BK856" s="213"/>
      <c r="BL856" s="213"/>
      <c r="BM856" s="213"/>
      <c r="BN856" s="213"/>
      <c r="BO856" s="213"/>
      <c r="BP856" s="213"/>
      <c r="BQ856" s="213"/>
      <c r="BR856" s="213"/>
      <c r="BS856" s="213"/>
      <c r="BT856" s="213"/>
      <c r="BU856" s="213"/>
      <c r="BV856" s="213"/>
      <c r="BW856" s="213"/>
      <c r="BX856" s="213"/>
      <c r="BY856" s="213"/>
      <c r="BZ856" s="213"/>
      <c r="CA856" s="213"/>
      <c r="CB856" s="213"/>
      <c r="CC856" s="213"/>
      <c r="CD856" s="213"/>
      <c r="CE856" s="213"/>
      <c r="CF856" s="213"/>
      <c r="CG856" s="213"/>
      <c r="CH856" s="213"/>
      <c r="CI856" s="213"/>
      <c r="CJ856" s="213"/>
      <c r="CK856" s="213"/>
      <c r="CL856" s="213"/>
      <c r="CM856" s="213"/>
      <c r="CN856" s="213"/>
      <c r="CO856" s="213"/>
      <c r="CP856" s="213"/>
      <c r="CQ856" s="213"/>
      <c r="CR856" s="213"/>
      <c r="CS856" s="213"/>
      <c r="CT856" s="213"/>
      <c r="CU856" s="213"/>
      <c r="CV856" s="213"/>
      <c r="CW856" s="213"/>
      <c r="CX856" s="213"/>
      <c r="CY856" s="213"/>
      <c r="CZ856" s="213"/>
      <c r="DA856" s="213"/>
      <c r="DB856" s="213"/>
      <c r="DC856" s="213"/>
      <c r="DD856" s="213"/>
      <c r="DE856" s="213"/>
      <c r="DF856" s="213"/>
      <c r="DG856" s="213"/>
      <c r="DH856" s="213"/>
    </row>
    <row r="857" spans="1:112" s="212" customFormat="1" ht="47.25" customHeight="1" hidden="1">
      <c r="A857" s="211"/>
      <c r="B857" s="109">
        <v>191</v>
      </c>
      <c r="C857" s="215" t="s">
        <v>2546</v>
      </c>
      <c r="D857" s="109" t="s">
        <v>2489</v>
      </c>
      <c r="E857" s="109" t="s">
        <v>2547</v>
      </c>
      <c r="F857" s="109" t="s">
        <v>2548</v>
      </c>
      <c r="G857" s="109" t="s">
        <v>2549</v>
      </c>
      <c r="H857" s="188">
        <f>50+5980</f>
        <v>6030</v>
      </c>
      <c r="I857" s="188"/>
      <c r="J857" s="188"/>
      <c r="K857" s="188" t="s">
        <v>2184</v>
      </c>
      <c r="L857" s="109" t="s">
        <v>2550</v>
      </c>
      <c r="N857" s="213"/>
      <c r="O857" s="213"/>
      <c r="P857" s="213"/>
      <c r="Q857" s="213"/>
      <c r="R857" s="213"/>
      <c r="S857" s="213"/>
      <c r="T857" s="213"/>
      <c r="U857" s="213"/>
      <c r="V857" s="213"/>
      <c r="W857" s="213"/>
      <c r="X857" s="213"/>
      <c r="Y857" s="213"/>
      <c r="Z857" s="213"/>
      <c r="AA857" s="213"/>
      <c r="AB857" s="213"/>
      <c r="AC857" s="213"/>
      <c r="AD857" s="213"/>
      <c r="AE857" s="213"/>
      <c r="AF857" s="213"/>
      <c r="AG857" s="213"/>
      <c r="AH857" s="213"/>
      <c r="AI857" s="213"/>
      <c r="AJ857" s="213"/>
      <c r="AK857" s="213"/>
      <c r="AL857" s="213"/>
      <c r="AM857" s="213"/>
      <c r="AN857" s="213"/>
      <c r="AO857" s="213"/>
      <c r="AP857" s="213"/>
      <c r="AQ857" s="213"/>
      <c r="AR857" s="213"/>
      <c r="AS857" s="213"/>
      <c r="AT857" s="213"/>
      <c r="AU857" s="213"/>
      <c r="AV857" s="213"/>
      <c r="AW857" s="213"/>
      <c r="AX857" s="213"/>
      <c r="AY857" s="213"/>
      <c r="AZ857" s="213"/>
      <c r="BA857" s="213"/>
      <c r="BB857" s="213"/>
      <c r="BC857" s="213"/>
      <c r="BD857" s="213"/>
      <c r="BE857" s="213"/>
      <c r="BF857" s="213"/>
      <c r="BG857" s="213"/>
      <c r="BH857" s="213"/>
      <c r="BI857" s="213"/>
      <c r="BJ857" s="213"/>
      <c r="BK857" s="213"/>
      <c r="BL857" s="213"/>
      <c r="BM857" s="213"/>
      <c r="BN857" s="213"/>
      <c r="BO857" s="213"/>
      <c r="BP857" s="213"/>
      <c r="BQ857" s="213"/>
      <c r="BR857" s="213"/>
      <c r="BS857" s="213"/>
      <c r="BT857" s="213"/>
      <c r="BU857" s="213"/>
      <c r="BV857" s="213"/>
      <c r="BW857" s="213"/>
      <c r="BX857" s="213"/>
      <c r="BY857" s="213"/>
      <c r="BZ857" s="213"/>
      <c r="CA857" s="213"/>
      <c r="CB857" s="213"/>
      <c r="CC857" s="213"/>
      <c r="CD857" s="213"/>
      <c r="CE857" s="213"/>
      <c r="CF857" s="213"/>
      <c r="CG857" s="213"/>
      <c r="CH857" s="213"/>
      <c r="CI857" s="213"/>
      <c r="CJ857" s="213"/>
      <c r="CK857" s="213"/>
      <c r="CL857" s="213"/>
      <c r="CM857" s="213"/>
      <c r="CN857" s="213"/>
      <c r="CO857" s="213"/>
      <c r="CP857" s="213"/>
      <c r="CQ857" s="213"/>
      <c r="CR857" s="213"/>
      <c r="CS857" s="213"/>
      <c r="CT857" s="213"/>
      <c r="CU857" s="213"/>
      <c r="CV857" s="213"/>
      <c r="CW857" s="213"/>
      <c r="CX857" s="213"/>
      <c r="CY857" s="213"/>
      <c r="CZ857" s="213"/>
      <c r="DA857" s="213"/>
      <c r="DB857" s="213"/>
      <c r="DC857" s="213"/>
      <c r="DD857" s="213"/>
      <c r="DE857" s="213"/>
      <c r="DF857" s="213"/>
      <c r="DG857" s="213"/>
      <c r="DH857" s="213"/>
    </row>
    <row r="858" spans="1:112" s="212" customFormat="1" ht="47.25" customHeight="1" hidden="1">
      <c r="A858" s="211"/>
      <c r="B858" s="109">
        <v>192</v>
      </c>
      <c r="C858" s="215" t="s">
        <v>2551</v>
      </c>
      <c r="D858" s="109" t="s">
        <v>2478</v>
      </c>
      <c r="E858" s="109" t="s">
        <v>2552</v>
      </c>
      <c r="F858" s="109" t="s">
        <v>2553</v>
      </c>
      <c r="G858" s="109" t="s">
        <v>2554</v>
      </c>
      <c r="H858" s="188">
        <v>5700</v>
      </c>
      <c r="I858" s="188"/>
      <c r="J858" s="188"/>
      <c r="K858" s="188" t="s">
        <v>2184</v>
      </c>
      <c r="L858" s="109"/>
      <c r="N858" s="213"/>
      <c r="O858" s="213"/>
      <c r="P858" s="213"/>
      <c r="Q858" s="213"/>
      <c r="R858" s="213"/>
      <c r="S858" s="213"/>
      <c r="T858" s="213"/>
      <c r="U858" s="213"/>
      <c r="V858" s="213"/>
      <c r="W858" s="213"/>
      <c r="X858" s="213"/>
      <c r="Y858" s="213"/>
      <c r="Z858" s="213"/>
      <c r="AA858" s="213"/>
      <c r="AB858" s="213"/>
      <c r="AC858" s="213"/>
      <c r="AD858" s="213"/>
      <c r="AE858" s="213"/>
      <c r="AF858" s="213"/>
      <c r="AG858" s="213"/>
      <c r="AH858" s="213"/>
      <c r="AI858" s="213"/>
      <c r="AJ858" s="213"/>
      <c r="AK858" s="213"/>
      <c r="AL858" s="213"/>
      <c r="AM858" s="213"/>
      <c r="AN858" s="213"/>
      <c r="AO858" s="213"/>
      <c r="AP858" s="213"/>
      <c r="AQ858" s="213"/>
      <c r="AR858" s="213"/>
      <c r="AS858" s="213"/>
      <c r="AT858" s="213"/>
      <c r="AU858" s="213"/>
      <c r="AV858" s="213"/>
      <c r="AW858" s="213"/>
      <c r="AX858" s="213"/>
      <c r="AY858" s="213"/>
      <c r="AZ858" s="213"/>
      <c r="BA858" s="213"/>
      <c r="BB858" s="213"/>
      <c r="BC858" s="213"/>
      <c r="BD858" s="213"/>
      <c r="BE858" s="213"/>
      <c r="BF858" s="213"/>
      <c r="BG858" s="213"/>
      <c r="BH858" s="213"/>
      <c r="BI858" s="213"/>
      <c r="BJ858" s="213"/>
      <c r="BK858" s="213"/>
      <c r="BL858" s="213"/>
      <c r="BM858" s="213"/>
      <c r="BN858" s="213"/>
      <c r="BO858" s="213"/>
      <c r="BP858" s="213"/>
      <c r="BQ858" s="213"/>
      <c r="BR858" s="213"/>
      <c r="BS858" s="213"/>
      <c r="BT858" s="213"/>
      <c r="BU858" s="213"/>
      <c r="BV858" s="213"/>
      <c r="BW858" s="213"/>
      <c r="BX858" s="213"/>
      <c r="BY858" s="213"/>
      <c r="BZ858" s="213"/>
      <c r="CA858" s="213"/>
      <c r="CB858" s="213"/>
      <c r="CC858" s="213"/>
      <c r="CD858" s="213"/>
      <c r="CE858" s="213"/>
      <c r="CF858" s="213"/>
      <c r="CG858" s="213"/>
      <c r="CH858" s="213"/>
      <c r="CI858" s="213"/>
      <c r="CJ858" s="213"/>
      <c r="CK858" s="213"/>
      <c r="CL858" s="213"/>
      <c r="CM858" s="213"/>
      <c r="CN858" s="213"/>
      <c r="CO858" s="213"/>
      <c r="CP858" s="213"/>
      <c r="CQ858" s="213"/>
      <c r="CR858" s="213"/>
      <c r="CS858" s="213"/>
      <c r="CT858" s="213"/>
      <c r="CU858" s="213"/>
      <c r="CV858" s="213"/>
      <c r="CW858" s="213"/>
      <c r="CX858" s="213"/>
      <c r="CY858" s="213"/>
      <c r="CZ858" s="213"/>
      <c r="DA858" s="213"/>
      <c r="DB858" s="213"/>
      <c r="DC858" s="213"/>
      <c r="DD858" s="213"/>
      <c r="DE858" s="213"/>
      <c r="DF858" s="213"/>
      <c r="DG858" s="213"/>
      <c r="DH858" s="213"/>
    </row>
    <row r="859" spans="1:112" s="212" customFormat="1" ht="47.25" customHeight="1" hidden="1">
      <c r="A859" s="211"/>
      <c r="B859" s="109">
        <v>193</v>
      </c>
      <c r="C859" s="210" t="s">
        <v>2555</v>
      </c>
      <c r="D859" s="192" t="s">
        <v>2556</v>
      </c>
      <c r="E859" s="192" t="s">
        <v>2557</v>
      </c>
      <c r="F859" s="192" t="s">
        <v>2558</v>
      </c>
      <c r="G859" s="109" t="s">
        <v>1934</v>
      </c>
      <c r="H859" s="188">
        <v>5000</v>
      </c>
      <c r="I859" s="188"/>
      <c r="J859" s="188"/>
      <c r="K859" s="203" t="s">
        <v>2184</v>
      </c>
      <c r="L859" s="192" t="s">
        <v>2559</v>
      </c>
      <c r="N859" s="213"/>
      <c r="O859" s="213"/>
      <c r="P859" s="213"/>
      <c r="Q859" s="213"/>
      <c r="R859" s="213"/>
      <c r="S859" s="213"/>
      <c r="T859" s="213"/>
      <c r="U859" s="213"/>
      <c r="V859" s="213"/>
      <c r="W859" s="213"/>
      <c r="X859" s="213"/>
      <c r="Y859" s="213"/>
      <c r="Z859" s="213"/>
      <c r="AA859" s="213"/>
      <c r="AB859" s="213"/>
      <c r="AC859" s="213"/>
      <c r="AD859" s="213"/>
      <c r="AE859" s="213"/>
      <c r="AF859" s="213"/>
      <c r="AG859" s="213"/>
      <c r="AH859" s="213"/>
      <c r="AI859" s="213"/>
      <c r="AJ859" s="213"/>
      <c r="AK859" s="213"/>
      <c r="AL859" s="213"/>
      <c r="AM859" s="213"/>
      <c r="AN859" s="213"/>
      <c r="AO859" s="213"/>
      <c r="AP859" s="213"/>
      <c r="AQ859" s="213"/>
      <c r="AR859" s="213"/>
      <c r="AS859" s="213"/>
      <c r="AT859" s="213"/>
      <c r="AU859" s="213"/>
      <c r="AV859" s="213"/>
      <c r="AW859" s="213"/>
      <c r="AX859" s="213"/>
      <c r="AY859" s="213"/>
      <c r="AZ859" s="213"/>
      <c r="BA859" s="213"/>
      <c r="BB859" s="213"/>
      <c r="BC859" s="213"/>
      <c r="BD859" s="213"/>
      <c r="BE859" s="213"/>
      <c r="BF859" s="213"/>
      <c r="BG859" s="213"/>
      <c r="BH859" s="213"/>
      <c r="BI859" s="213"/>
      <c r="BJ859" s="213"/>
      <c r="BK859" s="213"/>
      <c r="BL859" s="213"/>
      <c r="BM859" s="213"/>
      <c r="BN859" s="213"/>
      <c r="BO859" s="213"/>
      <c r="BP859" s="213"/>
      <c r="BQ859" s="213"/>
      <c r="BR859" s="213"/>
      <c r="BS859" s="213"/>
      <c r="BT859" s="213"/>
      <c r="BU859" s="213"/>
      <c r="BV859" s="213"/>
      <c r="BW859" s="213"/>
      <c r="BX859" s="213"/>
      <c r="BY859" s="213"/>
      <c r="BZ859" s="213"/>
      <c r="CA859" s="213"/>
      <c r="CB859" s="213"/>
      <c r="CC859" s="213"/>
      <c r="CD859" s="213"/>
      <c r="CE859" s="213"/>
      <c r="CF859" s="213"/>
      <c r="CG859" s="213"/>
      <c r="CH859" s="213"/>
      <c r="CI859" s="213"/>
      <c r="CJ859" s="213"/>
      <c r="CK859" s="213"/>
      <c r="CL859" s="213"/>
      <c r="CM859" s="213"/>
      <c r="CN859" s="213"/>
      <c r="CO859" s="213"/>
      <c r="CP859" s="213"/>
      <c r="CQ859" s="213"/>
      <c r="CR859" s="213"/>
      <c r="CS859" s="213"/>
      <c r="CT859" s="213"/>
      <c r="CU859" s="213"/>
      <c r="CV859" s="213"/>
      <c r="CW859" s="213"/>
      <c r="CX859" s="213"/>
      <c r="CY859" s="213"/>
      <c r="CZ859" s="213"/>
      <c r="DA859" s="213"/>
      <c r="DB859" s="213"/>
      <c r="DC859" s="213"/>
      <c r="DD859" s="213"/>
      <c r="DE859" s="213"/>
      <c r="DF859" s="213"/>
      <c r="DG859" s="213"/>
      <c r="DH859" s="213"/>
    </row>
    <row r="860" spans="1:112" s="212" customFormat="1" ht="47.25" customHeight="1" hidden="1">
      <c r="A860" s="211"/>
      <c r="B860" s="109">
        <v>194</v>
      </c>
      <c r="C860" s="210" t="s">
        <v>2560</v>
      </c>
      <c r="D860" s="192" t="s">
        <v>2561</v>
      </c>
      <c r="E860" s="192" t="s">
        <v>2562</v>
      </c>
      <c r="F860" s="192" t="s">
        <v>2563</v>
      </c>
      <c r="G860" s="109" t="s">
        <v>2564</v>
      </c>
      <c r="H860" s="188">
        <v>4500</v>
      </c>
      <c r="I860" s="188"/>
      <c r="J860" s="188"/>
      <c r="K860" s="203" t="s">
        <v>2184</v>
      </c>
      <c r="L860" s="192" t="s">
        <v>2565</v>
      </c>
      <c r="N860" s="213"/>
      <c r="O860" s="213"/>
      <c r="P860" s="213"/>
      <c r="Q860" s="213"/>
      <c r="R860" s="213"/>
      <c r="S860" s="213"/>
      <c r="T860" s="213"/>
      <c r="U860" s="213"/>
      <c r="V860" s="213"/>
      <c r="W860" s="213"/>
      <c r="X860" s="213"/>
      <c r="Y860" s="213"/>
      <c r="Z860" s="213"/>
      <c r="AA860" s="213"/>
      <c r="AB860" s="213"/>
      <c r="AC860" s="213"/>
      <c r="AD860" s="213"/>
      <c r="AE860" s="213"/>
      <c r="AF860" s="213"/>
      <c r="AG860" s="213"/>
      <c r="AH860" s="213"/>
      <c r="AI860" s="213"/>
      <c r="AJ860" s="213"/>
      <c r="AK860" s="213"/>
      <c r="AL860" s="213"/>
      <c r="AM860" s="213"/>
      <c r="AN860" s="213"/>
      <c r="AO860" s="213"/>
      <c r="AP860" s="213"/>
      <c r="AQ860" s="213"/>
      <c r="AR860" s="213"/>
      <c r="AS860" s="213"/>
      <c r="AT860" s="213"/>
      <c r="AU860" s="213"/>
      <c r="AV860" s="213"/>
      <c r="AW860" s="213"/>
      <c r="AX860" s="213"/>
      <c r="AY860" s="213"/>
      <c r="AZ860" s="213"/>
      <c r="BA860" s="213"/>
      <c r="BB860" s="213"/>
      <c r="BC860" s="213"/>
      <c r="BD860" s="213"/>
      <c r="BE860" s="213"/>
      <c r="BF860" s="213"/>
      <c r="BG860" s="213"/>
      <c r="BH860" s="213"/>
      <c r="BI860" s="213"/>
      <c r="BJ860" s="213"/>
      <c r="BK860" s="213"/>
      <c r="BL860" s="213"/>
      <c r="BM860" s="213"/>
      <c r="BN860" s="213"/>
      <c r="BO860" s="213"/>
      <c r="BP860" s="213"/>
      <c r="BQ860" s="213"/>
      <c r="BR860" s="213"/>
      <c r="BS860" s="213"/>
      <c r="BT860" s="213"/>
      <c r="BU860" s="213"/>
      <c r="BV860" s="213"/>
      <c r="BW860" s="213"/>
      <c r="BX860" s="213"/>
      <c r="BY860" s="213"/>
      <c r="BZ860" s="213"/>
      <c r="CA860" s="213"/>
      <c r="CB860" s="213"/>
      <c r="CC860" s="213"/>
      <c r="CD860" s="213"/>
      <c r="CE860" s="213"/>
      <c r="CF860" s="213"/>
      <c r="CG860" s="213"/>
      <c r="CH860" s="213"/>
      <c r="CI860" s="213"/>
      <c r="CJ860" s="213"/>
      <c r="CK860" s="213"/>
      <c r="CL860" s="213"/>
      <c r="CM860" s="213"/>
      <c r="CN860" s="213"/>
      <c r="CO860" s="213"/>
      <c r="CP860" s="213"/>
      <c r="CQ860" s="213"/>
      <c r="CR860" s="213"/>
      <c r="CS860" s="213"/>
      <c r="CT860" s="213"/>
      <c r="CU860" s="213"/>
      <c r="CV860" s="213"/>
      <c r="CW860" s="213"/>
      <c r="CX860" s="213"/>
      <c r="CY860" s="213"/>
      <c r="CZ860" s="213"/>
      <c r="DA860" s="213"/>
      <c r="DB860" s="213"/>
      <c r="DC860" s="213"/>
      <c r="DD860" s="213"/>
      <c r="DE860" s="213"/>
      <c r="DF860" s="213"/>
      <c r="DG860" s="213"/>
      <c r="DH860" s="213"/>
    </row>
    <row r="861" spans="1:112" s="212" customFormat="1" ht="47.25" customHeight="1" hidden="1">
      <c r="A861" s="211"/>
      <c r="B861" s="109">
        <v>195</v>
      </c>
      <c r="C861" s="210" t="s">
        <v>2566</v>
      </c>
      <c r="D861" s="192" t="s">
        <v>2506</v>
      </c>
      <c r="E861" s="192" t="s">
        <v>2567</v>
      </c>
      <c r="F861" s="192" t="s">
        <v>2568</v>
      </c>
      <c r="G861" s="109" t="s">
        <v>2569</v>
      </c>
      <c r="H861" s="188">
        <v>4410</v>
      </c>
      <c r="I861" s="188"/>
      <c r="J861" s="188"/>
      <c r="K861" s="203" t="s">
        <v>2570</v>
      </c>
      <c r="L861" s="192" t="s">
        <v>2571</v>
      </c>
      <c r="N861" s="213"/>
      <c r="O861" s="213"/>
      <c r="P861" s="213"/>
      <c r="Q861" s="213"/>
      <c r="R861" s="213"/>
      <c r="S861" s="213"/>
      <c r="T861" s="213"/>
      <c r="U861" s="213"/>
      <c r="V861" s="213"/>
      <c r="W861" s="213"/>
      <c r="X861" s="213"/>
      <c r="Y861" s="213"/>
      <c r="Z861" s="213"/>
      <c r="AA861" s="213"/>
      <c r="AB861" s="213"/>
      <c r="AC861" s="213"/>
      <c r="AD861" s="213"/>
      <c r="AE861" s="213"/>
      <c r="AF861" s="213"/>
      <c r="AG861" s="213"/>
      <c r="AH861" s="213"/>
      <c r="AI861" s="213"/>
      <c r="AJ861" s="213"/>
      <c r="AK861" s="213"/>
      <c r="AL861" s="213"/>
      <c r="AM861" s="213"/>
      <c r="AN861" s="213"/>
      <c r="AO861" s="213"/>
      <c r="AP861" s="213"/>
      <c r="AQ861" s="213"/>
      <c r="AR861" s="213"/>
      <c r="AS861" s="213"/>
      <c r="AT861" s="213"/>
      <c r="AU861" s="213"/>
      <c r="AV861" s="213"/>
      <c r="AW861" s="213"/>
      <c r="AX861" s="213"/>
      <c r="AY861" s="213"/>
      <c r="AZ861" s="213"/>
      <c r="BA861" s="213"/>
      <c r="BB861" s="213"/>
      <c r="BC861" s="213"/>
      <c r="BD861" s="213"/>
      <c r="BE861" s="213"/>
      <c r="BF861" s="213"/>
      <c r="BG861" s="213"/>
      <c r="BH861" s="213"/>
      <c r="BI861" s="213"/>
      <c r="BJ861" s="213"/>
      <c r="BK861" s="213"/>
      <c r="BL861" s="213"/>
      <c r="BM861" s="213"/>
      <c r="BN861" s="213"/>
      <c r="BO861" s="213"/>
      <c r="BP861" s="213"/>
      <c r="BQ861" s="213"/>
      <c r="BR861" s="213"/>
      <c r="BS861" s="213"/>
      <c r="BT861" s="213"/>
      <c r="BU861" s="213"/>
      <c r="BV861" s="213"/>
      <c r="BW861" s="213"/>
      <c r="BX861" s="213"/>
      <c r="BY861" s="213"/>
      <c r="BZ861" s="213"/>
      <c r="CA861" s="213"/>
      <c r="CB861" s="213"/>
      <c r="CC861" s="213"/>
      <c r="CD861" s="213"/>
      <c r="CE861" s="213"/>
      <c r="CF861" s="213"/>
      <c r="CG861" s="213"/>
      <c r="CH861" s="213"/>
      <c r="CI861" s="213"/>
      <c r="CJ861" s="213"/>
      <c r="CK861" s="213"/>
      <c r="CL861" s="213"/>
      <c r="CM861" s="213"/>
      <c r="CN861" s="213"/>
      <c r="CO861" s="213"/>
      <c r="CP861" s="213"/>
      <c r="CQ861" s="213"/>
      <c r="CR861" s="213"/>
      <c r="CS861" s="213"/>
      <c r="CT861" s="213"/>
      <c r="CU861" s="213"/>
      <c r="CV861" s="213"/>
      <c r="CW861" s="213"/>
      <c r="CX861" s="213"/>
      <c r="CY861" s="213"/>
      <c r="CZ861" s="213"/>
      <c r="DA861" s="213"/>
      <c r="DB861" s="213"/>
      <c r="DC861" s="213"/>
      <c r="DD861" s="213"/>
      <c r="DE861" s="213"/>
      <c r="DF861" s="213"/>
      <c r="DG861" s="213"/>
      <c r="DH861" s="213"/>
    </row>
    <row r="862" spans="1:112" s="212" customFormat="1" ht="47.25" customHeight="1" hidden="1">
      <c r="A862" s="211"/>
      <c r="B862" s="109">
        <v>196</v>
      </c>
      <c r="C862" s="210" t="s">
        <v>2185</v>
      </c>
      <c r="D862" s="192" t="s">
        <v>2572</v>
      </c>
      <c r="E862" s="192" t="s">
        <v>2573</v>
      </c>
      <c r="F862" s="192" t="s">
        <v>2574</v>
      </c>
      <c r="G862" s="109" t="s">
        <v>2575</v>
      </c>
      <c r="H862" s="188">
        <v>5750</v>
      </c>
      <c r="I862" s="188"/>
      <c r="J862" s="188"/>
      <c r="K862" s="203" t="s">
        <v>2576</v>
      </c>
      <c r="L862" s="192" t="s">
        <v>2577</v>
      </c>
      <c r="N862" s="213"/>
      <c r="O862" s="213"/>
      <c r="P862" s="213"/>
      <c r="Q862" s="213"/>
      <c r="R862" s="213"/>
      <c r="S862" s="213"/>
      <c r="T862" s="213"/>
      <c r="U862" s="213"/>
      <c r="V862" s="213"/>
      <c r="W862" s="213"/>
      <c r="X862" s="213"/>
      <c r="Y862" s="213"/>
      <c r="Z862" s="213"/>
      <c r="AA862" s="213"/>
      <c r="AB862" s="213"/>
      <c r="AC862" s="213"/>
      <c r="AD862" s="213"/>
      <c r="AE862" s="213"/>
      <c r="AF862" s="213"/>
      <c r="AG862" s="213"/>
      <c r="AH862" s="213"/>
      <c r="AI862" s="213"/>
      <c r="AJ862" s="213"/>
      <c r="AK862" s="213"/>
      <c r="AL862" s="213"/>
      <c r="AM862" s="213"/>
      <c r="AN862" s="213"/>
      <c r="AO862" s="213"/>
      <c r="AP862" s="213"/>
      <c r="AQ862" s="213"/>
      <c r="AR862" s="213"/>
      <c r="AS862" s="213"/>
      <c r="AT862" s="213"/>
      <c r="AU862" s="213"/>
      <c r="AV862" s="213"/>
      <c r="AW862" s="213"/>
      <c r="AX862" s="213"/>
      <c r="AY862" s="213"/>
      <c r="AZ862" s="213"/>
      <c r="BA862" s="213"/>
      <c r="BB862" s="213"/>
      <c r="BC862" s="213"/>
      <c r="BD862" s="213"/>
      <c r="BE862" s="213"/>
      <c r="BF862" s="213"/>
      <c r="BG862" s="213"/>
      <c r="BH862" s="213"/>
      <c r="BI862" s="213"/>
      <c r="BJ862" s="213"/>
      <c r="BK862" s="213"/>
      <c r="BL862" s="213"/>
      <c r="BM862" s="213"/>
      <c r="BN862" s="213"/>
      <c r="BO862" s="213"/>
      <c r="BP862" s="213"/>
      <c r="BQ862" s="213"/>
      <c r="BR862" s="213"/>
      <c r="BS862" s="213"/>
      <c r="BT862" s="213"/>
      <c r="BU862" s="213"/>
      <c r="BV862" s="213"/>
      <c r="BW862" s="213"/>
      <c r="BX862" s="213"/>
      <c r="BY862" s="213"/>
      <c r="BZ862" s="213"/>
      <c r="CA862" s="213"/>
      <c r="CB862" s="213"/>
      <c r="CC862" s="213"/>
      <c r="CD862" s="213"/>
      <c r="CE862" s="213"/>
      <c r="CF862" s="213"/>
      <c r="CG862" s="213"/>
      <c r="CH862" s="213"/>
      <c r="CI862" s="213"/>
      <c r="CJ862" s="213"/>
      <c r="CK862" s="213"/>
      <c r="CL862" s="213"/>
      <c r="CM862" s="213"/>
      <c r="CN862" s="213"/>
      <c r="CO862" s="213"/>
      <c r="CP862" s="213"/>
      <c r="CQ862" s="213"/>
      <c r="CR862" s="213"/>
      <c r="CS862" s="213"/>
      <c r="CT862" s="213"/>
      <c r="CU862" s="213"/>
      <c r="CV862" s="213"/>
      <c r="CW862" s="213"/>
      <c r="CX862" s="213"/>
      <c r="CY862" s="213"/>
      <c r="CZ862" s="213"/>
      <c r="DA862" s="213"/>
      <c r="DB862" s="213"/>
      <c r="DC862" s="213"/>
      <c r="DD862" s="213"/>
      <c r="DE862" s="213"/>
      <c r="DF862" s="213"/>
      <c r="DG862" s="213"/>
      <c r="DH862" s="213"/>
    </row>
    <row r="863" spans="1:112" s="212" customFormat="1" ht="47.25" customHeight="1" hidden="1">
      <c r="A863" s="211"/>
      <c r="B863" s="109">
        <v>197</v>
      </c>
      <c r="C863" s="210" t="s">
        <v>2578</v>
      </c>
      <c r="D863" s="192" t="s">
        <v>2579</v>
      </c>
      <c r="E863" s="192" t="s">
        <v>2580</v>
      </c>
      <c r="F863" s="192" t="s">
        <v>2581</v>
      </c>
      <c r="G863" s="109" t="s">
        <v>1673</v>
      </c>
      <c r="H863" s="188">
        <v>400</v>
      </c>
      <c r="I863" s="188"/>
      <c r="J863" s="188"/>
      <c r="K863" s="203" t="s">
        <v>2184</v>
      </c>
      <c r="L863" s="192" t="s">
        <v>2582</v>
      </c>
      <c r="N863" s="213"/>
      <c r="O863" s="213"/>
      <c r="P863" s="213"/>
      <c r="Q863" s="213"/>
      <c r="R863" s="213"/>
      <c r="S863" s="213"/>
      <c r="T863" s="213"/>
      <c r="U863" s="213"/>
      <c r="V863" s="213"/>
      <c r="W863" s="213"/>
      <c r="X863" s="213"/>
      <c r="Y863" s="213"/>
      <c r="Z863" s="213"/>
      <c r="AA863" s="213"/>
      <c r="AB863" s="213"/>
      <c r="AC863" s="213"/>
      <c r="AD863" s="213"/>
      <c r="AE863" s="213"/>
      <c r="AF863" s="213"/>
      <c r="AG863" s="213"/>
      <c r="AH863" s="213"/>
      <c r="AI863" s="213"/>
      <c r="AJ863" s="213"/>
      <c r="AK863" s="213"/>
      <c r="AL863" s="213"/>
      <c r="AM863" s="213"/>
      <c r="AN863" s="213"/>
      <c r="AO863" s="213"/>
      <c r="AP863" s="213"/>
      <c r="AQ863" s="213"/>
      <c r="AR863" s="213"/>
      <c r="AS863" s="213"/>
      <c r="AT863" s="213"/>
      <c r="AU863" s="213"/>
      <c r="AV863" s="213"/>
      <c r="AW863" s="213"/>
      <c r="AX863" s="213"/>
      <c r="AY863" s="213"/>
      <c r="AZ863" s="213"/>
      <c r="BA863" s="213"/>
      <c r="BB863" s="213"/>
      <c r="BC863" s="213"/>
      <c r="BD863" s="213"/>
      <c r="BE863" s="213"/>
      <c r="BF863" s="213"/>
      <c r="BG863" s="213"/>
      <c r="BH863" s="213"/>
      <c r="BI863" s="213"/>
      <c r="BJ863" s="213"/>
      <c r="BK863" s="213"/>
      <c r="BL863" s="213"/>
      <c r="BM863" s="213"/>
      <c r="BN863" s="213"/>
      <c r="BO863" s="213"/>
      <c r="BP863" s="213"/>
      <c r="BQ863" s="213"/>
      <c r="BR863" s="213"/>
      <c r="BS863" s="213"/>
      <c r="BT863" s="213"/>
      <c r="BU863" s="213"/>
      <c r="BV863" s="213"/>
      <c r="BW863" s="213"/>
      <c r="BX863" s="213"/>
      <c r="BY863" s="213"/>
      <c r="BZ863" s="213"/>
      <c r="CA863" s="213"/>
      <c r="CB863" s="213"/>
      <c r="CC863" s="213"/>
      <c r="CD863" s="213"/>
      <c r="CE863" s="213"/>
      <c r="CF863" s="213"/>
      <c r="CG863" s="213"/>
      <c r="CH863" s="213"/>
      <c r="CI863" s="213"/>
      <c r="CJ863" s="213"/>
      <c r="CK863" s="213"/>
      <c r="CL863" s="213"/>
      <c r="CM863" s="213"/>
      <c r="CN863" s="213"/>
      <c r="CO863" s="213"/>
      <c r="CP863" s="213"/>
      <c r="CQ863" s="213"/>
      <c r="CR863" s="213"/>
      <c r="CS863" s="213"/>
      <c r="CT863" s="213"/>
      <c r="CU863" s="213"/>
      <c r="CV863" s="213"/>
      <c r="CW863" s="213"/>
      <c r="CX863" s="213"/>
      <c r="CY863" s="213"/>
      <c r="CZ863" s="213"/>
      <c r="DA863" s="213"/>
      <c r="DB863" s="213"/>
      <c r="DC863" s="213"/>
      <c r="DD863" s="213"/>
      <c r="DE863" s="213"/>
      <c r="DF863" s="213"/>
      <c r="DG863" s="213"/>
      <c r="DH863" s="213"/>
    </row>
    <row r="864" spans="1:112" s="212" customFormat="1" ht="47.25" customHeight="1" hidden="1">
      <c r="A864" s="211"/>
      <c r="B864" s="109">
        <v>198</v>
      </c>
      <c r="C864" s="210" t="s">
        <v>2583</v>
      </c>
      <c r="D864" s="192" t="s">
        <v>2506</v>
      </c>
      <c r="E864" s="192" t="s">
        <v>2584</v>
      </c>
      <c r="F864" s="192" t="s">
        <v>2585</v>
      </c>
      <c r="G864" s="109" t="s">
        <v>2586</v>
      </c>
      <c r="H864" s="188">
        <v>15830</v>
      </c>
      <c r="I864" s="188"/>
      <c r="J864" s="188"/>
      <c r="K864" s="203" t="s">
        <v>2184</v>
      </c>
      <c r="L864" s="192" t="s">
        <v>2587</v>
      </c>
      <c r="N864" s="213"/>
      <c r="O864" s="213"/>
      <c r="P864" s="213"/>
      <c r="Q864" s="213"/>
      <c r="R864" s="213"/>
      <c r="S864" s="213"/>
      <c r="T864" s="213"/>
      <c r="U864" s="213"/>
      <c r="V864" s="213"/>
      <c r="W864" s="213"/>
      <c r="X864" s="213"/>
      <c r="Y864" s="213"/>
      <c r="Z864" s="213"/>
      <c r="AA864" s="213"/>
      <c r="AB864" s="213"/>
      <c r="AC864" s="213"/>
      <c r="AD864" s="213"/>
      <c r="AE864" s="213"/>
      <c r="AF864" s="213"/>
      <c r="AG864" s="213"/>
      <c r="AH864" s="213"/>
      <c r="AI864" s="213"/>
      <c r="AJ864" s="213"/>
      <c r="AK864" s="213"/>
      <c r="AL864" s="213"/>
      <c r="AM864" s="213"/>
      <c r="AN864" s="213"/>
      <c r="AO864" s="213"/>
      <c r="AP864" s="213"/>
      <c r="AQ864" s="213"/>
      <c r="AR864" s="213"/>
      <c r="AS864" s="213"/>
      <c r="AT864" s="213"/>
      <c r="AU864" s="213"/>
      <c r="AV864" s="213"/>
      <c r="AW864" s="213"/>
      <c r="AX864" s="213"/>
      <c r="AY864" s="213"/>
      <c r="AZ864" s="213"/>
      <c r="BA864" s="213"/>
      <c r="BB864" s="213"/>
      <c r="BC864" s="213"/>
      <c r="BD864" s="213"/>
      <c r="BE864" s="213"/>
      <c r="BF864" s="213"/>
      <c r="BG864" s="213"/>
      <c r="BH864" s="213"/>
      <c r="BI864" s="213"/>
      <c r="BJ864" s="213"/>
      <c r="BK864" s="213"/>
      <c r="BL864" s="213"/>
      <c r="BM864" s="213"/>
      <c r="BN864" s="213"/>
      <c r="BO864" s="213"/>
      <c r="BP864" s="213"/>
      <c r="BQ864" s="213"/>
      <c r="BR864" s="213"/>
      <c r="BS864" s="213"/>
      <c r="BT864" s="213"/>
      <c r="BU864" s="213"/>
      <c r="BV864" s="213"/>
      <c r="BW864" s="213"/>
      <c r="BX864" s="213"/>
      <c r="BY864" s="213"/>
      <c r="BZ864" s="213"/>
      <c r="CA864" s="213"/>
      <c r="CB864" s="213"/>
      <c r="CC864" s="213"/>
      <c r="CD864" s="213"/>
      <c r="CE864" s="213"/>
      <c r="CF864" s="213"/>
      <c r="CG864" s="213"/>
      <c r="CH864" s="213"/>
      <c r="CI864" s="213"/>
      <c r="CJ864" s="213"/>
      <c r="CK864" s="213"/>
      <c r="CL864" s="213"/>
      <c r="CM864" s="213"/>
      <c r="CN864" s="213"/>
      <c r="CO864" s="213"/>
      <c r="CP864" s="213"/>
      <c r="CQ864" s="213"/>
      <c r="CR864" s="213"/>
      <c r="CS864" s="213"/>
      <c r="CT864" s="213"/>
      <c r="CU864" s="213"/>
      <c r="CV864" s="213"/>
      <c r="CW864" s="213"/>
      <c r="CX864" s="213"/>
      <c r="CY864" s="213"/>
      <c r="CZ864" s="213"/>
      <c r="DA864" s="213"/>
      <c r="DB864" s="213"/>
      <c r="DC864" s="213"/>
      <c r="DD864" s="213"/>
      <c r="DE864" s="213"/>
      <c r="DF864" s="213"/>
      <c r="DG864" s="213"/>
      <c r="DH864" s="213"/>
    </row>
    <row r="865" spans="1:112" s="212" customFormat="1" ht="47.25" customHeight="1" hidden="1">
      <c r="A865" s="211"/>
      <c r="B865" s="109">
        <v>199</v>
      </c>
      <c r="C865" s="210" t="s">
        <v>2588</v>
      </c>
      <c r="D865" s="192" t="s">
        <v>2556</v>
      </c>
      <c r="E865" s="192" t="s">
        <v>2589</v>
      </c>
      <c r="F865" s="192" t="s">
        <v>2590</v>
      </c>
      <c r="G865" s="109" t="s">
        <v>1597</v>
      </c>
      <c r="H865" s="188">
        <v>200</v>
      </c>
      <c r="I865" s="188"/>
      <c r="J865" s="188"/>
      <c r="K865" s="203" t="s">
        <v>2184</v>
      </c>
      <c r="L865" s="192" t="s">
        <v>2591</v>
      </c>
      <c r="N865" s="213"/>
      <c r="O865" s="213"/>
      <c r="P865" s="213"/>
      <c r="Q865" s="213"/>
      <c r="R865" s="213"/>
      <c r="S865" s="213"/>
      <c r="T865" s="213"/>
      <c r="U865" s="213"/>
      <c r="V865" s="213"/>
      <c r="W865" s="213"/>
      <c r="X865" s="213"/>
      <c r="Y865" s="213"/>
      <c r="Z865" s="213"/>
      <c r="AA865" s="213"/>
      <c r="AB865" s="213"/>
      <c r="AC865" s="213"/>
      <c r="AD865" s="213"/>
      <c r="AE865" s="213"/>
      <c r="AF865" s="213"/>
      <c r="AG865" s="213"/>
      <c r="AH865" s="213"/>
      <c r="AI865" s="213"/>
      <c r="AJ865" s="213"/>
      <c r="AK865" s="213"/>
      <c r="AL865" s="213"/>
      <c r="AM865" s="213"/>
      <c r="AN865" s="213"/>
      <c r="AO865" s="213"/>
      <c r="AP865" s="213"/>
      <c r="AQ865" s="213"/>
      <c r="AR865" s="213"/>
      <c r="AS865" s="213"/>
      <c r="AT865" s="213"/>
      <c r="AU865" s="213"/>
      <c r="AV865" s="213"/>
      <c r="AW865" s="213"/>
      <c r="AX865" s="213"/>
      <c r="AY865" s="213"/>
      <c r="AZ865" s="213"/>
      <c r="BA865" s="213"/>
      <c r="BB865" s="213"/>
      <c r="BC865" s="213"/>
      <c r="BD865" s="213"/>
      <c r="BE865" s="213"/>
      <c r="BF865" s="213"/>
      <c r="BG865" s="213"/>
      <c r="BH865" s="213"/>
      <c r="BI865" s="213"/>
      <c r="BJ865" s="213"/>
      <c r="BK865" s="213"/>
      <c r="BL865" s="213"/>
      <c r="BM865" s="213"/>
      <c r="BN865" s="213"/>
      <c r="BO865" s="213"/>
      <c r="BP865" s="213"/>
      <c r="BQ865" s="213"/>
      <c r="BR865" s="213"/>
      <c r="BS865" s="213"/>
      <c r="BT865" s="213"/>
      <c r="BU865" s="213"/>
      <c r="BV865" s="213"/>
      <c r="BW865" s="213"/>
      <c r="BX865" s="213"/>
      <c r="BY865" s="213"/>
      <c r="BZ865" s="213"/>
      <c r="CA865" s="213"/>
      <c r="CB865" s="213"/>
      <c r="CC865" s="213"/>
      <c r="CD865" s="213"/>
      <c r="CE865" s="213"/>
      <c r="CF865" s="213"/>
      <c r="CG865" s="213"/>
      <c r="CH865" s="213"/>
      <c r="CI865" s="213"/>
      <c r="CJ865" s="213"/>
      <c r="CK865" s="213"/>
      <c r="CL865" s="213"/>
      <c r="CM865" s="213"/>
      <c r="CN865" s="213"/>
      <c r="CO865" s="213"/>
      <c r="CP865" s="213"/>
      <c r="CQ865" s="213"/>
      <c r="CR865" s="213"/>
      <c r="CS865" s="213"/>
      <c r="CT865" s="213"/>
      <c r="CU865" s="213"/>
      <c r="CV865" s="213"/>
      <c r="CW865" s="213"/>
      <c r="CX865" s="213"/>
      <c r="CY865" s="213"/>
      <c r="CZ865" s="213"/>
      <c r="DA865" s="213"/>
      <c r="DB865" s="213"/>
      <c r="DC865" s="213"/>
      <c r="DD865" s="213"/>
      <c r="DE865" s="213"/>
      <c r="DF865" s="213"/>
      <c r="DG865" s="213"/>
      <c r="DH865" s="213"/>
    </row>
    <row r="866" spans="1:112" s="212" customFormat="1" ht="47.25" customHeight="1" hidden="1">
      <c r="A866" s="211"/>
      <c r="B866" s="109">
        <v>200</v>
      </c>
      <c r="C866" s="210" t="s">
        <v>2588</v>
      </c>
      <c r="D866" s="192" t="s">
        <v>2556</v>
      </c>
      <c r="E866" s="192" t="s">
        <v>2592</v>
      </c>
      <c r="F866" s="192" t="s">
        <v>2593</v>
      </c>
      <c r="G866" s="109" t="s">
        <v>2594</v>
      </c>
      <c r="H866" s="188">
        <v>466</v>
      </c>
      <c r="I866" s="188"/>
      <c r="J866" s="188"/>
      <c r="K866" s="203" t="s">
        <v>2184</v>
      </c>
      <c r="L866" s="192" t="s">
        <v>2595</v>
      </c>
      <c r="N866" s="213"/>
      <c r="O866" s="213"/>
      <c r="P866" s="213"/>
      <c r="Q866" s="213"/>
      <c r="R866" s="213"/>
      <c r="S866" s="213"/>
      <c r="T866" s="213"/>
      <c r="U866" s="213"/>
      <c r="V866" s="213"/>
      <c r="W866" s="213"/>
      <c r="X866" s="213"/>
      <c r="Y866" s="213"/>
      <c r="Z866" s="213"/>
      <c r="AA866" s="213"/>
      <c r="AB866" s="213"/>
      <c r="AC866" s="213"/>
      <c r="AD866" s="213"/>
      <c r="AE866" s="213"/>
      <c r="AF866" s="213"/>
      <c r="AG866" s="213"/>
      <c r="AH866" s="213"/>
      <c r="AI866" s="213"/>
      <c r="AJ866" s="213"/>
      <c r="AK866" s="213"/>
      <c r="AL866" s="213"/>
      <c r="AM866" s="213"/>
      <c r="AN866" s="213"/>
      <c r="AO866" s="213"/>
      <c r="AP866" s="213"/>
      <c r="AQ866" s="213"/>
      <c r="AR866" s="213"/>
      <c r="AS866" s="213"/>
      <c r="AT866" s="213"/>
      <c r="AU866" s="213"/>
      <c r="AV866" s="213"/>
      <c r="AW866" s="213"/>
      <c r="AX866" s="213"/>
      <c r="AY866" s="213"/>
      <c r="AZ866" s="213"/>
      <c r="BA866" s="213"/>
      <c r="BB866" s="213"/>
      <c r="BC866" s="213"/>
      <c r="BD866" s="213"/>
      <c r="BE866" s="213"/>
      <c r="BF866" s="213"/>
      <c r="BG866" s="213"/>
      <c r="BH866" s="213"/>
      <c r="BI866" s="213"/>
      <c r="BJ866" s="213"/>
      <c r="BK866" s="213"/>
      <c r="BL866" s="213"/>
      <c r="BM866" s="213"/>
      <c r="BN866" s="213"/>
      <c r="BO866" s="213"/>
      <c r="BP866" s="213"/>
      <c r="BQ866" s="213"/>
      <c r="BR866" s="213"/>
      <c r="BS866" s="213"/>
      <c r="BT866" s="213"/>
      <c r="BU866" s="213"/>
      <c r="BV866" s="213"/>
      <c r="BW866" s="213"/>
      <c r="BX866" s="213"/>
      <c r="BY866" s="213"/>
      <c r="BZ866" s="213"/>
      <c r="CA866" s="213"/>
      <c r="CB866" s="213"/>
      <c r="CC866" s="213"/>
      <c r="CD866" s="213"/>
      <c r="CE866" s="213"/>
      <c r="CF866" s="213"/>
      <c r="CG866" s="213"/>
      <c r="CH866" s="213"/>
      <c r="CI866" s="213"/>
      <c r="CJ866" s="213"/>
      <c r="CK866" s="213"/>
      <c r="CL866" s="213"/>
      <c r="CM866" s="213"/>
      <c r="CN866" s="213"/>
      <c r="CO866" s="213"/>
      <c r="CP866" s="213"/>
      <c r="CQ866" s="213"/>
      <c r="CR866" s="213"/>
      <c r="CS866" s="213"/>
      <c r="CT866" s="213"/>
      <c r="CU866" s="213"/>
      <c r="CV866" s="213"/>
      <c r="CW866" s="213"/>
      <c r="CX866" s="213"/>
      <c r="CY866" s="213"/>
      <c r="CZ866" s="213"/>
      <c r="DA866" s="213"/>
      <c r="DB866" s="213"/>
      <c r="DC866" s="213"/>
      <c r="DD866" s="213"/>
      <c r="DE866" s="213"/>
      <c r="DF866" s="213"/>
      <c r="DG866" s="213"/>
      <c r="DH866" s="213"/>
    </row>
    <row r="867" spans="1:112" s="212" customFormat="1" ht="47.25" customHeight="1" hidden="1">
      <c r="A867" s="211"/>
      <c r="B867" s="109">
        <v>201</v>
      </c>
      <c r="C867" s="210" t="s">
        <v>2596</v>
      </c>
      <c r="D867" s="192" t="s">
        <v>2597</v>
      </c>
      <c r="E867" s="192" t="s">
        <v>2598</v>
      </c>
      <c r="F867" s="192" t="s">
        <v>2599</v>
      </c>
      <c r="G867" s="109" t="s">
        <v>2600</v>
      </c>
      <c r="H867" s="188">
        <v>20777</v>
      </c>
      <c r="I867" s="188"/>
      <c r="J867" s="188"/>
      <c r="K867" s="203" t="s">
        <v>2184</v>
      </c>
      <c r="L867" s="192" t="s">
        <v>2601</v>
      </c>
      <c r="N867" s="213"/>
      <c r="O867" s="213"/>
      <c r="P867" s="213"/>
      <c r="Q867" s="213"/>
      <c r="R867" s="213"/>
      <c r="S867" s="213"/>
      <c r="T867" s="213"/>
      <c r="U867" s="213"/>
      <c r="V867" s="213"/>
      <c r="W867" s="213"/>
      <c r="X867" s="213"/>
      <c r="Y867" s="213"/>
      <c r="Z867" s="213"/>
      <c r="AA867" s="213"/>
      <c r="AB867" s="213"/>
      <c r="AC867" s="213"/>
      <c r="AD867" s="213"/>
      <c r="AE867" s="213"/>
      <c r="AF867" s="213"/>
      <c r="AG867" s="213"/>
      <c r="AH867" s="213"/>
      <c r="AI867" s="213"/>
      <c r="AJ867" s="213"/>
      <c r="AK867" s="213"/>
      <c r="AL867" s="213"/>
      <c r="AM867" s="213"/>
      <c r="AN867" s="213"/>
      <c r="AO867" s="213"/>
      <c r="AP867" s="213"/>
      <c r="AQ867" s="213"/>
      <c r="AR867" s="213"/>
      <c r="AS867" s="213"/>
      <c r="AT867" s="213"/>
      <c r="AU867" s="213"/>
      <c r="AV867" s="213"/>
      <c r="AW867" s="213"/>
      <c r="AX867" s="213"/>
      <c r="AY867" s="213"/>
      <c r="AZ867" s="213"/>
      <c r="BA867" s="213"/>
      <c r="BB867" s="213"/>
      <c r="BC867" s="213"/>
      <c r="BD867" s="213"/>
      <c r="BE867" s="213"/>
      <c r="BF867" s="213"/>
      <c r="BG867" s="213"/>
      <c r="BH867" s="213"/>
      <c r="BI867" s="213"/>
      <c r="BJ867" s="213"/>
      <c r="BK867" s="213"/>
      <c r="BL867" s="213"/>
      <c r="BM867" s="213"/>
      <c r="BN867" s="213"/>
      <c r="BO867" s="213"/>
      <c r="BP867" s="213"/>
      <c r="BQ867" s="213"/>
      <c r="BR867" s="213"/>
      <c r="BS867" s="213"/>
      <c r="BT867" s="213"/>
      <c r="BU867" s="213"/>
      <c r="BV867" s="213"/>
      <c r="BW867" s="213"/>
      <c r="BX867" s="213"/>
      <c r="BY867" s="213"/>
      <c r="BZ867" s="213"/>
      <c r="CA867" s="213"/>
      <c r="CB867" s="213"/>
      <c r="CC867" s="213"/>
      <c r="CD867" s="213"/>
      <c r="CE867" s="213"/>
      <c r="CF867" s="213"/>
      <c r="CG867" s="213"/>
      <c r="CH867" s="213"/>
      <c r="CI867" s="213"/>
      <c r="CJ867" s="213"/>
      <c r="CK867" s="213"/>
      <c r="CL867" s="213"/>
      <c r="CM867" s="213"/>
      <c r="CN867" s="213"/>
      <c r="CO867" s="213"/>
      <c r="CP867" s="213"/>
      <c r="CQ867" s="213"/>
      <c r="CR867" s="213"/>
      <c r="CS867" s="213"/>
      <c r="CT867" s="213"/>
      <c r="CU867" s="213"/>
      <c r="CV867" s="213"/>
      <c r="CW867" s="213"/>
      <c r="CX867" s="213"/>
      <c r="CY867" s="213"/>
      <c r="CZ867" s="213"/>
      <c r="DA867" s="213"/>
      <c r="DB867" s="213"/>
      <c r="DC867" s="213"/>
      <c r="DD867" s="213"/>
      <c r="DE867" s="213"/>
      <c r="DF867" s="213"/>
      <c r="DG867" s="213"/>
      <c r="DH867" s="213"/>
    </row>
    <row r="868" spans="1:112" s="212" customFormat="1" ht="47.25" customHeight="1" hidden="1">
      <c r="A868" s="211"/>
      <c r="B868" s="109">
        <v>202</v>
      </c>
      <c r="C868" s="210" t="s">
        <v>2602</v>
      </c>
      <c r="D868" s="192" t="s">
        <v>2167</v>
      </c>
      <c r="E868" s="192" t="s">
        <v>2603</v>
      </c>
      <c r="F868" s="192" t="s">
        <v>2604</v>
      </c>
      <c r="G868" s="109" t="s">
        <v>2605</v>
      </c>
      <c r="H868" s="188">
        <v>17877</v>
      </c>
      <c r="I868" s="188"/>
      <c r="J868" s="188"/>
      <c r="K868" s="203" t="s">
        <v>2184</v>
      </c>
      <c r="L868" s="192" t="s">
        <v>2606</v>
      </c>
      <c r="N868" s="213"/>
      <c r="O868" s="213"/>
      <c r="P868" s="213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/>
      <c r="AA868" s="213"/>
      <c r="AB868" s="213"/>
      <c r="AC868" s="213"/>
      <c r="AD868" s="213"/>
      <c r="AE868" s="213"/>
      <c r="AF868" s="213"/>
      <c r="AG868" s="213"/>
      <c r="AH868" s="213"/>
      <c r="AI868" s="213"/>
      <c r="AJ868" s="213"/>
      <c r="AK868" s="213"/>
      <c r="AL868" s="213"/>
      <c r="AM868" s="213"/>
      <c r="AN868" s="213"/>
      <c r="AO868" s="213"/>
      <c r="AP868" s="213"/>
      <c r="AQ868" s="213"/>
      <c r="AR868" s="213"/>
      <c r="AS868" s="213"/>
      <c r="AT868" s="213"/>
      <c r="AU868" s="213"/>
      <c r="AV868" s="213"/>
      <c r="AW868" s="213"/>
      <c r="AX868" s="213"/>
      <c r="AY868" s="213"/>
      <c r="AZ868" s="213"/>
      <c r="BA868" s="213"/>
      <c r="BB868" s="213"/>
      <c r="BC868" s="213"/>
      <c r="BD868" s="213"/>
      <c r="BE868" s="213"/>
      <c r="BF868" s="213"/>
      <c r="BG868" s="213"/>
      <c r="BH868" s="213"/>
      <c r="BI868" s="213"/>
      <c r="BJ868" s="213"/>
      <c r="BK868" s="213"/>
      <c r="BL868" s="213"/>
      <c r="BM868" s="213"/>
      <c r="BN868" s="213"/>
      <c r="BO868" s="213"/>
      <c r="BP868" s="213"/>
      <c r="BQ868" s="213"/>
      <c r="BR868" s="213"/>
      <c r="BS868" s="213"/>
      <c r="BT868" s="213"/>
      <c r="BU868" s="213"/>
      <c r="BV868" s="213"/>
      <c r="BW868" s="213"/>
      <c r="BX868" s="213"/>
      <c r="BY868" s="213"/>
      <c r="BZ868" s="213"/>
      <c r="CA868" s="213"/>
      <c r="CB868" s="213"/>
      <c r="CC868" s="213"/>
      <c r="CD868" s="213"/>
      <c r="CE868" s="213"/>
      <c r="CF868" s="213"/>
      <c r="CG868" s="213"/>
      <c r="CH868" s="213"/>
      <c r="CI868" s="213"/>
      <c r="CJ868" s="213"/>
      <c r="CK868" s="213"/>
      <c r="CL868" s="213"/>
      <c r="CM868" s="213"/>
      <c r="CN868" s="213"/>
      <c r="CO868" s="213"/>
      <c r="CP868" s="213"/>
      <c r="CQ868" s="213"/>
      <c r="CR868" s="213"/>
      <c r="CS868" s="213"/>
      <c r="CT868" s="213"/>
      <c r="CU868" s="213"/>
      <c r="CV868" s="213"/>
      <c r="CW868" s="213"/>
      <c r="CX868" s="213"/>
      <c r="CY868" s="213"/>
      <c r="CZ868" s="213"/>
      <c r="DA868" s="213"/>
      <c r="DB868" s="213"/>
      <c r="DC868" s="213"/>
      <c r="DD868" s="213"/>
      <c r="DE868" s="213"/>
      <c r="DF868" s="213"/>
      <c r="DG868" s="213"/>
      <c r="DH868" s="213"/>
    </row>
    <row r="869" spans="1:112" s="212" customFormat="1" ht="47.25" customHeight="1" hidden="1">
      <c r="A869" s="211"/>
      <c r="B869" s="109">
        <v>203</v>
      </c>
      <c r="C869" s="210" t="s">
        <v>2607</v>
      </c>
      <c r="D869" s="192" t="s">
        <v>2608</v>
      </c>
      <c r="E869" s="192" t="s">
        <v>2609</v>
      </c>
      <c r="F869" s="192" t="s">
        <v>2610</v>
      </c>
      <c r="G869" s="109" t="s">
        <v>2611</v>
      </c>
      <c r="H869" s="188">
        <v>1750</v>
      </c>
      <c r="I869" s="188"/>
      <c r="J869" s="188"/>
      <c r="K869" s="203" t="s">
        <v>2184</v>
      </c>
      <c r="L869" s="192" t="s">
        <v>2612</v>
      </c>
      <c r="N869" s="213"/>
      <c r="O869" s="213"/>
      <c r="P869" s="213"/>
      <c r="Q869" s="213"/>
      <c r="R869" s="213"/>
      <c r="S869" s="213"/>
      <c r="T869" s="213"/>
      <c r="U869" s="213"/>
      <c r="V869" s="213"/>
      <c r="W869" s="213"/>
      <c r="X869" s="213"/>
      <c r="Y869" s="213"/>
      <c r="Z869" s="213"/>
      <c r="AA869" s="213"/>
      <c r="AB869" s="213"/>
      <c r="AC869" s="213"/>
      <c r="AD869" s="213"/>
      <c r="AE869" s="213"/>
      <c r="AF869" s="213"/>
      <c r="AG869" s="213"/>
      <c r="AH869" s="213"/>
      <c r="AI869" s="213"/>
      <c r="AJ869" s="213"/>
      <c r="AK869" s="213"/>
      <c r="AL869" s="213"/>
      <c r="AM869" s="213"/>
      <c r="AN869" s="213"/>
      <c r="AO869" s="213"/>
      <c r="AP869" s="213"/>
      <c r="AQ869" s="213"/>
      <c r="AR869" s="213"/>
      <c r="AS869" s="213"/>
      <c r="AT869" s="213"/>
      <c r="AU869" s="213"/>
      <c r="AV869" s="213"/>
      <c r="AW869" s="213"/>
      <c r="AX869" s="213"/>
      <c r="AY869" s="213"/>
      <c r="AZ869" s="213"/>
      <c r="BA869" s="213"/>
      <c r="BB869" s="213"/>
      <c r="BC869" s="213"/>
      <c r="BD869" s="213"/>
      <c r="BE869" s="213"/>
      <c r="BF869" s="213"/>
      <c r="BG869" s="213"/>
      <c r="BH869" s="213"/>
      <c r="BI869" s="213"/>
      <c r="BJ869" s="213"/>
      <c r="BK869" s="213"/>
      <c r="BL869" s="213"/>
      <c r="BM869" s="213"/>
      <c r="BN869" s="213"/>
      <c r="BO869" s="213"/>
      <c r="BP869" s="213"/>
      <c r="BQ869" s="213"/>
      <c r="BR869" s="213"/>
      <c r="BS869" s="213"/>
      <c r="BT869" s="213"/>
      <c r="BU869" s="213"/>
      <c r="BV869" s="213"/>
      <c r="BW869" s="213"/>
      <c r="BX869" s="213"/>
      <c r="BY869" s="213"/>
      <c r="BZ869" s="213"/>
      <c r="CA869" s="213"/>
      <c r="CB869" s="213"/>
      <c r="CC869" s="213"/>
      <c r="CD869" s="213"/>
      <c r="CE869" s="213"/>
      <c r="CF869" s="213"/>
      <c r="CG869" s="213"/>
      <c r="CH869" s="213"/>
      <c r="CI869" s="213"/>
      <c r="CJ869" s="213"/>
      <c r="CK869" s="213"/>
      <c r="CL869" s="213"/>
      <c r="CM869" s="213"/>
      <c r="CN869" s="213"/>
      <c r="CO869" s="213"/>
      <c r="CP869" s="213"/>
      <c r="CQ869" s="213"/>
      <c r="CR869" s="213"/>
      <c r="CS869" s="213"/>
      <c r="CT869" s="213"/>
      <c r="CU869" s="213"/>
      <c r="CV869" s="213"/>
      <c r="CW869" s="213"/>
      <c r="CX869" s="213"/>
      <c r="CY869" s="213"/>
      <c r="CZ869" s="213"/>
      <c r="DA869" s="213"/>
      <c r="DB869" s="213"/>
      <c r="DC869" s="213"/>
      <c r="DD869" s="213"/>
      <c r="DE869" s="213"/>
      <c r="DF869" s="213"/>
      <c r="DG869" s="213"/>
      <c r="DH869" s="213"/>
    </row>
    <row r="870" spans="1:112" s="212" customFormat="1" ht="47.25" customHeight="1" hidden="1">
      <c r="A870" s="211"/>
      <c r="B870" s="109">
        <v>204</v>
      </c>
      <c r="C870" s="210" t="s">
        <v>2613</v>
      </c>
      <c r="D870" s="192" t="s">
        <v>2608</v>
      </c>
      <c r="E870" s="192" t="s">
        <v>2614</v>
      </c>
      <c r="F870" s="192" t="s">
        <v>2615</v>
      </c>
      <c r="G870" s="109" t="s">
        <v>1597</v>
      </c>
      <c r="H870" s="188">
        <v>200</v>
      </c>
      <c r="I870" s="188"/>
      <c r="J870" s="188"/>
      <c r="K870" s="203" t="s">
        <v>2184</v>
      </c>
      <c r="L870" s="192" t="s">
        <v>2616</v>
      </c>
      <c r="N870" s="213"/>
      <c r="O870" s="213"/>
      <c r="P870" s="213"/>
      <c r="Q870" s="213"/>
      <c r="R870" s="213"/>
      <c r="S870" s="213"/>
      <c r="T870" s="213"/>
      <c r="U870" s="213"/>
      <c r="V870" s="213"/>
      <c r="W870" s="213"/>
      <c r="X870" s="213"/>
      <c r="Y870" s="213"/>
      <c r="Z870" s="213"/>
      <c r="AA870" s="213"/>
      <c r="AB870" s="213"/>
      <c r="AC870" s="213"/>
      <c r="AD870" s="213"/>
      <c r="AE870" s="213"/>
      <c r="AF870" s="213"/>
      <c r="AG870" s="213"/>
      <c r="AH870" s="213"/>
      <c r="AI870" s="213"/>
      <c r="AJ870" s="213"/>
      <c r="AK870" s="213"/>
      <c r="AL870" s="213"/>
      <c r="AM870" s="213"/>
      <c r="AN870" s="213"/>
      <c r="AO870" s="213"/>
      <c r="AP870" s="213"/>
      <c r="AQ870" s="213"/>
      <c r="AR870" s="213"/>
      <c r="AS870" s="213"/>
      <c r="AT870" s="213"/>
      <c r="AU870" s="213"/>
      <c r="AV870" s="213"/>
      <c r="AW870" s="213"/>
      <c r="AX870" s="213"/>
      <c r="AY870" s="213"/>
      <c r="AZ870" s="213"/>
      <c r="BA870" s="213"/>
      <c r="BB870" s="213"/>
      <c r="BC870" s="213"/>
      <c r="BD870" s="213"/>
      <c r="BE870" s="213"/>
      <c r="BF870" s="213"/>
      <c r="BG870" s="213"/>
      <c r="BH870" s="213"/>
      <c r="BI870" s="213"/>
      <c r="BJ870" s="213"/>
      <c r="BK870" s="213"/>
      <c r="BL870" s="213"/>
      <c r="BM870" s="213"/>
      <c r="BN870" s="213"/>
      <c r="BO870" s="213"/>
      <c r="BP870" s="213"/>
      <c r="BQ870" s="213"/>
      <c r="BR870" s="213"/>
      <c r="BS870" s="213"/>
      <c r="BT870" s="213"/>
      <c r="BU870" s="213"/>
      <c r="BV870" s="213"/>
      <c r="BW870" s="213"/>
      <c r="BX870" s="213"/>
      <c r="BY870" s="213"/>
      <c r="BZ870" s="213"/>
      <c r="CA870" s="213"/>
      <c r="CB870" s="213"/>
      <c r="CC870" s="213"/>
      <c r="CD870" s="213"/>
      <c r="CE870" s="213"/>
      <c r="CF870" s="213"/>
      <c r="CG870" s="213"/>
      <c r="CH870" s="213"/>
      <c r="CI870" s="213"/>
      <c r="CJ870" s="213"/>
      <c r="CK870" s="213"/>
      <c r="CL870" s="213"/>
      <c r="CM870" s="213"/>
      <c r="CN870" s="213"/>
      <c r="CO870" s="213"/>
      <c r="CP870" s="213"/>
      <c r="CQ870" s="213"/>
      <c r="CR870" s="213"/>
      <c r="CS870" s="213"/>
      <c r="CT870" s="213"/>
      <c r="CU870" s="213"/>
      <c r="CV870" s="213"/>
      <c r="CW870" s="213"/>
      <c r="CX870" s="213"/>
      <c r="CY870" s="213"/>
      <c r="CZ870" s="213"/>
      <c r="DA870" s="213"/>
      <c r="DB870" s="213"/>
      <c r="DC870" s="213"/>
      <c r="DD870" s="213"/>
      <c r="DE870" s="213"/>
      <c r="DF870" s="213"/>
      <c r="DG870" s="213"/>
      <c r="DH870" s="213"/>
    </row>
    <row r="871" spans="1:112" s="212" customFormat="1" ht="47.25" customHeight="1" hidden="1">
      <c r="A871" s="211"/>
      <c r="B871" s="109">
        <v>205</v>
      </c>
      <c r="C871" s="210" t="s">
        <v>2617</v>
      </c>
      <c r="D871" s="192" t="s">
        <v>2618</v>
      </c>
      <c r="E871" s="192" t="s">
        <v>2619</v>
      </c>
      <c r="F871" s="192" t="s">
        <v>2620</v>
      </c>
      <c r="G871" s="109" t="s">
        <v>2621</v>
      </c>
      <c r="H871" s="188">
        <v>7783</v>
      </c>
      <c r="I871" s="188"/>
      <c r="J871" s="188"/>
      <c r="K871" s="203" t="s">
        <v>2184</v>
      </c>
      <c r="L871" s="192" t="s">
        <v>2622</v>
      </c>
      <c r="N871" s="213"/>
      <c r="O871" s="213"/>
      <c r="P871" s="213"/>
      <c r="Q871" s="213"/>
      <c r="R871" s="213"/>
      <c r="S871" s="213"/>
      <c r="T871" s="213"/>
      <c r="U871" s="213"/>
      <c r="V871" s="213"/>
      <c r="W871" s="213"/>
      <c r="X871" s="213"/>
      <c r="Y871" s="213"/>
      <c r="Z871" s="213"/>
      <c r="AA871" s="213"/>
      <c r="AB871" s="213"/>
      <c r="AC871" s="213"/>
      <c r="AD871" s="213"/>
      <c r="AE871" s="213"/>
      <c r="AF871" s="213"/>
      <c r="AG871" s="213"/>
      <c r="AH871" s="213"/>
      <c r="AI871" s="213"/>
      <c r="AJ871" s="213"/>
      <c r="AK871" s="213"/>
      <c r="AL871" s="213"/>
      <c r="AM871" s="213"/>
      <c r="AN871" s="213"/>
      <c r="AO871" s="213"/>
      <c r="AP871" s="213"/>
      <c r="AQ871" s="213"/>
      <c r="AR871" s="213"/>
      <c r="AS871" s="213"/>
      <c r="AT871" s="213"/>
      <c r="AU871" s="213"/>
      <c r="AV871" s="213"/>
      <c r="AW871" s="213"/>
      <c r="AX871" s="213"/>
      <c r="AY871" s="213"/>
      <c r="AZ871" s="213"/>
      <c r="BA871" s="213"/>
      <c r="BB871" s="213"/>
      <c r="BC871" s="213"/>
      <c r="BD871" s="213"/>
      <c r="BE871" s="213"/>
      <c r="BF871" s="213"/>
      <c r="BG871" s="213"/>
      <c r="BH871" s="213"/>
      <c r="BI871" s="213"/>
      <c r="BJ871" s="213"/>
      <c r="BK871" s="213"/>
      <c r="BL871" s="213"/>
      <c r="BM871" s="213"/>
      <c r="BN871" s="213"/>
      <c r="BO871" s="213"/>
      <c r="BP871" s="213"/>
      <c r="BQ871" s="213"/>
      <c r="BR871" s="213"/>
      <c r="BS871" s="213"/>
      <c r="BT871" s="213"/>
      <c r="BU871" s="213"/>
      <c r="BV871" s="213"/>
      <c r="BW871" s="213"/>
      <c r="BX871" s="213"/>
      <c r="BY871" s="213"/>
      <c r="BZ871" s="213"/>
      <c r="CA871" s="213"/>
      <c r="CB871" s="213"/>
      <c r="CC871" s="213"/>
      <c r="CD871" s="213"/>
      <c r="CE871" s="213"/>
      <c r="CF871" s="213"/>
      <c r="CG871" s="213"/>
      <c r="CH871" s="213"/>
      <c r="CI871" s="213"/>
      <c r="CJ871" s="213"/>
      <c r="CK871" s="213"/>
      <c r="CL871" s="213"/>
      <c r="CM871" s="213"/>
      <c r="CN871" s="213"/>
      <c r="CO871" s="213"/>
      <c r="CP871" s="213"/>
      <c r="CQ871" s="213"/>
      <c r="CR871" s="213"/>
      <c r="CS871" s="213"/>
      <c r="CT871" s="213"/>
      <c r="CU871" s="213"/>
      <c r="CV871" s="213"/>
      <c r="CW871" s="213"/>
      <c r="CX871" s="213"/>
      <c r="CY871" s="213"/>
      <c r="CZ871" s="213"/>
      <c r="DA871" s="213"/>
      <c r="DB871" s="213"/>
      <c r="DC871" s="213"/>
      <c r="DD871" s="213"/>
      <c r="DE871" s="213"/>
      <c r="DF871" s="213"/>
      <c r="DG871" s="213"/>
      <c r="DH871" s="213"/>
    </row>
    <row r="872" spans="1:112" s="212" customFormat="1" ht="47.25" customHeight="1" hidden="1">
      <c r="A872" s="211"/>
      <c r="B872" s="109">
        <v>206</v>
      </c>
      <c r="C872" s="210" t="s">
        <v>2623</v>
      </c>
      <c r="D872" s="192" t="s">
        <v>2478</v>
      </c>
      <c r="E872" s="192" t="s">
        <v>2624</v>
      </c>
      <c r="F872" s="192" t="s">
        <v>2625</v>
      </c>
      <c r="G872" s="109" t="s">
        <v>1659</v>
      </c>
      <c r="H872" s="188">
        <v>3000</v>
      </c>
      <c r="I872" s="188"/>
      <c r="J872" s="188"/>
      <c r="K872" s="203" t="s">
        <v>2184</v>
      </c>
      <c r="L872" s="192"/>
      <c r="N872" s="213"/>
      <c r="O872" s="213"/>
      <c r="P872" s="213"/>
      <c r="Q872" s="213"/>
      <c r="R872" s="213"/>
      <c r="S872" s="213"/>
      <c r="T872" s="213"/>
      <c r="U872" s="213"/>
      <c r="V872" s="213"/>
      <c r="W872" s="213"/>
      <c r="X872" s="213"/>
      <c r="Y872" s="213"/>
      <c r="Z872" s="213"/>
      <c r="AA872" s="213"/>
      <c r="AB872" s="213"/>
      <c r="AC872" s="213"/>
      <c r="AD872" s="213"/>
      <c r="AE872" s="213"/>
      <c r="AF872" s="213"/>
      <c r="AG872" s="213"/>
      <c r="AH872" s="213"/>
      <c r="AI872" s="213"/>
      <c r="AJ872" s="213"/>
      <c r="AK872" s="213"/>
      <c r="AL872" s="213"/>
      <c r="AM872" s="213"/>
      <c r="AN872" s="213"/>
      <c r="AO872" s="213"/>
      <c r="AP872" s="213"/>
      <c r="AQ872" s="213"/>
      <c r="AR872" s="213"/>
      <c r="AS872" s="213"/>
      <c r="AT872" s="213"/>
      <c r="AU872" s="213"/>
      <c r="AV872" s="213"/>
      <c r="AW872" s="213"/>
      <c r="AX872" s="213"/>
      <c r="AY872" s="213"/>
      <c r="AZ872" s="213"/>
      <c r="BA872" s="213"/>
      <c r="BB872" s="213"/>
      <c r="BC872" s="213"/>
      <c r="BD872" s="213"/>
      <c r="BE872" s="213"/>
      <c r="BF872" s="213"/>
      <c r="BG872" s="213"/>
      <c r="BH872" s="213"/>
      <c r="BI872" s="213"/>
      <c r="BJ872" s="213"/>
      <c r="BK872" s="213"/>
      <c r="BL872" s="213"/>
      <c r="BM872" s="213"/>
      <c r="BN872" s="213"/>
      <c r="BO872" s="213"/>
      <c r="BP872" s="213"/>
      <c r="BQ872" s="213"/>
      <c r="BR872" s="213"/>
      <c r="BS872" s="213"/>
      <c r="BT872" s="213"/>
      <c r="BU872" s="213"/>
      <c r="BV872" s="213"/>
      <c r="BW872" s="213"/>
      <c r="BX872" s="213"/>
      <c r="BY872" s="213"/>
      <c r="BZ872" s="213"/>
      <c r="CA872" s="213"/>
      <c r="CB872" s="213"/>
      <c r="CC872" s="213"/>
      <c r="CD872" s="213"/>
      <c r="CE872" s="213"/>
      <c r="CF872" s="213"/>
      <c r="CG872" s="213"/>
      <c r="CH872" s="213"/>
      <c r="CI872" s="213"/>
      <c r="CJ872" s="213"/>
      <c r="CK872" s="213"/>
      <c r="CL872" s="213"/>
      <c r="CM872" s="213"/>
      <c r="CN872" s="213"/>
      <c r="CO872" s="213"/>
      <c r="CP872" s="213"/>
      <c r="CQ872" s="213"/>
      <c r="CR872" s="213"/>
      <c r="CS872" s="213"/>
      <c r="CT872" s="213"/>
      <c r="CU872" s="213"/>
      <c r="CV872" s="213"/>
      <c r="CW872" s="213"/>
      <c r="CX872" s="213"/>
      <c r="CY872" s="213"/>
      <c r="CZ872" s="213"/>
      <c r="DA872" s="213"/>
      <c r="DB872" s="213"/>
      <c r="DC872" s="213"/>
      <c r="DD872" s="213"/>
      <c r="DE872" s="213"/>
      <c r="DF872" s="213"/>
      <c r="DG872" s="213"/>
      <c r="DH872" s="213"/>
    </row>
    <row r="873" spans="1:112" s="212" customFormat="1" ht="47.25" customHeight="1" hidden="1">
      <c r="A873" s="211"/>
      <c r="B873" s="109">
        <v>207</v>
      </c>
      <c r="C873" s="210" t="s">
        <v>2626</v>
      </c>
      <c r="D873" s="192" t="s">
        <v>2478</v>
      </c>
      <c r="E873" s="192" t="s">
        <v>2627</v>
      </c>
      <c r="F873" s="192" t="s">
        <v>2628</v>
      </c>
      <c r="G873" s="109" t="s">
        <v>1593</v>
      </c>
      <c r="H873" s="188">
        <v>7000</v>
      </c>
      <c r="I873" s="188"/>
      <c r="J873" s="188"/>
      <c r="K873" s="203" t="s">
        <v>2184</v>
      </c>
      <c r="L873" s="192"/>
      <c r="N873" s="213"/>
      <c r="O873" s="213"/>
      <c r="P873" s="213"/>
      <c r="Q873" s="213"/>
      <c r="R873" s="213"/>
      <c r="S873" s="213"/>
      <c r="T873" s="213"/>
      <c r="U873" s="213"/>
      <c r="V873" s="213"/>
      <c r="W873" s="213"/>
      <c r="X873" s="213"/>
      <c r="Y873" s="213"/>
      <c r="Z873" s="213"/>
      <c r="AA873" s="213"/>
      <c r="AB873" s="213"/>
      <c r="AC873" s="213"/>
      <c r="AD873" s="213"/>
      <c r="AE873" s="213"/>
      <c r="AF873" s="213"/>
      <c r="AG873" s="213"/>
      <c r="AH873" s="213"/>
      <c r="AI873" s="213"/>
      <c r="AJ873" s="213"/>
      <c r="AK873" s="213"/>
      <c r="AL873" s="213"/>
      <c r="AM873" s="213"/>
      <c r="AN873" s="213"/>
      <c r="AO873" s="213"/>
      <c r="AP873" s="213"/>
      <c r="AQ873" s="213"/>
      <c r="AR873" s="213"/>
      <c r="AS873" s="213"/>
      <c r="AT873" s="213"/>
      <c r="AU873" s="213"/>
      <c r="AV873" s="213"/>
      <c r="AW873" s="213"/>
      <c r="AX873" s="213"/>
      <c r="AY873" s="213"/>
      <c r="AZ873" s="213"/>
      <c r="BA873" s="213"/>
      <c r="BB873" s="213"/>
      <c r="BC873" s="213"/>
      <c r="BD873" s="213"/>
      <c r="BE873" s="213"/>
      <c r="BF873" s="213"/>
      <c r="BG873" s="213"/>
      <c r="BH873" s="213"/>
      <c r="BI873" s="213"/>
      <c r="BJ873" s="213"/>
      <c r="BK873" s="213"/>
      <c r="BL873" s="213"/>
      <c r="BM873" s="213"/>
      <c r="BN873" s="213"/>
      <c r="BO873" s="213"/>
      <c r="BP873" s="213"/>
      <c r="BQ873" s="213"/>
      <c r="BR873" s="213"/>
      <c r="BS873" s="213"/>
      <c r="BT873" s="213"/>
      <c r="BU873" s="213"/>
      <c r="BV873" s="213"/>
      <c r="BW873" s="213"/>
      <c r="BX873" s="213"/>
      <c r="BY873" s="213"/>
      <c r="BZ873" s="213"/>
      <c r="CA873" s="213"/>
      <c r="CB873" s="213"/>
      <c r="CC873" s="213"/>
      <c r="CD873" s="213"/>
      <c r="CE873" s="213"/>
      <c r="CF873" s="213"/>
      <c r="CG873" s="213"/>
      <c r="CH873" s="213"/>
      <c r="CI873" s="213"/>
      <c r="CJ873" s="213"/>
      <c r="CK873" s="213"/>
      <c r="CL873" s="213"/>
      <c r="CM873" s="213"/>
      <c r="CN873" s="213"/>
      <c r="CO873" s="213"/>
      <c r="CP873" s="213"/>
      <c r="CQ873" s="213"/>
      <c r="CR873" s="213"/>
      <c r="CS873" s="213"/>
      <c r="CT873" s="213"/>
      <c r="CU873" s="213"/>
      <c r="CV873" s="213"/>
      <c r="CW873" s="213"/>
      <c r="CX873" s="213"/>
      <c r="CY873" s="213"/>
      <c r="CZ873" s="213"/>
      <c r="DA873" s="213"/>
      <c r="DB873" s="213"/>
      <c r="DC873" s="213"/>
      <c r="DD873" s="213"/>
      <c r="DE873" s="213"/>
      <c r="DF873" s="213"/>
      <c r="DG873" s="213"/>
      <c r="DH873" s="213"/>
    </row>
    <row r="874" spans="1:112" s="212" customFormat="1" ht="47.25" customHeight="1" hidden="1">
      <c r="A874" s="211"/>
      <c r="B874" s="109">
        <v>208</v>
      </c>
      <c r="C874" s="210" t="s">
        <v>2629</v>
      </c>
      <c r="D874" s="192" t="s">
        <v>2478</v>
      </c>
      <c r="E874" s="192" t="s">
        <v>2627</v>
      </c>
      <c r="F874" s="192" t="s">
        <v>2630</v>
      </c>
      <c r="G874" s="109" t="s">
        <v>1487</v>
      </c>
      <c r="H874" s="188">
        <v>5000</v>
      </c>
      <c r="I874" s="188"/>
      <c r="J874" s="188"/>
      <c r="K874" s="203" t="s">
        <v>2184</v>
      </c>
      <c r="L874" s="192" t="s">
        <v>2631</v>
      </c>
      <c r="N874" s="213"/>
      <c r="O874" s="213"/>
      <c r="P874" s="213"/>
      <c r="Q874" s="213"/>
      <c r="R874" s="213"/>
      <c r="S874" s="213"/>
      <c r="T874" s="213"/>
      <c r="U874" s="213"/>
      <c r="V874" s="213"/>
      <c r="W874" s="213"/>
      <c r="X874" s="213"/>
      <c r="Y874" s="213"/>
      <c r="Z874" s="213"/>
      <c r="AA874" s="213"/>
      <c r="AB874" s="213"/>
      <c r="AC874" s="213"/>
      <c r="AD874" s="213"/>
      <c r="AE874" s="213"/>
      <c r="AF874" s="213"/>
      <c r="AG874" s="213"/>
      <c r="AH874" s="213"/>
      <c r="AI874" s="213"/>
      <c r="AJ874" s="213"/>
      <c r="AK874" s="213"/>
      <c r="AL874" s="213"/>
      <c r="AM874" s="213"/>
      <c r="AN874" s="213"/>
      <c r="AO874" s="213"/>
      <c r="AP874" s="213"/>
      <c r="AQ874" s="213"/>
      <c r="AR874" s="213"/>
      <c r="AS874" s="213"/>
      <c r="AT874" s="213"/>
      <c r="AU874" s="213"/>
      <c r="AV874" s="213"/>
      <c r="AW874" s="213"/>
      <c r="AX874" s="213"/>
      <c r="AY874" s="213"/>
      <c r="AZ874" s="213"/>
      <c r="BA874" s="213"/>
      <c r="BB874" s="213"/>
      <c r="BC874" s="213"/>
      <c r="BD874" s="213"/>
      <c r="BE874" s="213"/>
      <c r="BF874" s="213"/>
      <c r="BG874" s="213"/>
      <c r="BH874" s="213"/>
      <c r="BI874" s="213"/>
      <c r="BJ874" s="213"/>
      <c r="BK874" s="213"/>
      <c r="BL874" s="213"/>
      <c r="BM874" s="213"/>
      <c r="BN874" s="213"/>
      <c r="BO874" s="213"/>
      <c r="BP874" s="213"/>
      <c r="BQ874" s="213"/>
      <c r="BR874" s="213"/>
      <c r="BS874" s="213"/>
      <c r="BT874" s="213"/>
      <c r="BU874" s="213"/>
      <c r="BV874" s="213"/>
      <c r="BW874" s="213"/>
      <c r="BX874" s="213"/>
      <c r="BY874" s="213"/>
      <c r="BZ874" s="213"/>
      <c r="CA874" s="213"/>
      <c r="CB874" s="213"/>
      <c r="CC874" s="213"/>
      <c r="CD874" s="213"/>
      <c r="CE874" s="213"/>
      <c r="CF874" s="213"/>
      <c r="CG874" s="213"/>
      <c r="CH874" s="213"/>
      <c r="CI874" s="213"/>
      <c r="CJ874" s="213"/>
      <c r="CK874" s="213"/>
      <c r="CL874" s="213"/>
      <c r="CM874" s="213"/>
      <c r="CN874" s="213"/>
      <c r="CO874" s="213"/>
      <c r="CP874" s="213"/>
      <c r="CQ874" s="213"/>
      <c r="CR874" s="213"/>
      <c r="CS874" s="213"/>
      <c r="CT874" s="213"/>
      <c r="CU874" s="213"/>
      <c r="CV874" s="213"/>
      <c r="CW874" s="213"/>
      <c r="CX874" s="213"/>
      <c r="CY874" s="213"/>
      <c r="CZ874" s="213"/>
      <c r="DA874" s="213"/>
      <c r="DB874" s="213"/>
      <c r="DC874" s="213"/>
      <c r="DD874" s="213"/>
      <c r="DE874" s="213"/>
      <c r="DF874" s="213"/>
      <c r="DG874" s="213"/>
      <c r="DH874" s="213"/>
    </row>
    <row r="875" spans="1:112" s="212" customFormat="1" ht="47.25" customHeight="1" hidden="1">
      <c r="A875" s="211"/>
      <c r="B875" s="109">
        <v>209</v>
      </c>
      <c r="C875" s="215" t="s">
        <v>2632</v>
      </c>
      <c r="D875" s="109" t="s">
        <v>2633</v>
      </c>
      <c r="E875" s="109" t="s">
        <v>2634</v>
      </c>
      <c r="F875" s="203" t="s">
        <v>2635</v>
      </c>
      <c r="G875" s="109" t="s">
        <v>2636</v>
      </c>
      <c r="H875" s="188">
        <v>5000</v>
      </c>
      <c r="I875" s="188"/>
      <c r="J875" s="188"/>
      <c r="K875" s="203" t="s">
        <v>2184</v>
      </c>
      <c r="L875" s="109" t="s">
        <v>2637</v>
      </c>
      <c r="N875" s="213"/>
      <c r="O875" s="213"/>
      <c r="P875" s="213"/>
      <c r="Q875" s="213"/>
      <c r="R875" s="213"/>
      <c r="S875" s="213"/>
      <c r="T875" s="213"/>
      <c r="U875" s="213"/>
      <c r="V875" s="213"/>
      <c r="W875" s="213"/>
      <c r="X875" s="213"/>
      <c r="Y875" s="213"/>
      <c r="Z875" s="213"/>
      <c r="AA875" s="213"/>
      <c r="AB875" s="213"/>
      <c r="AC875" s="213"/>
      <c r="AD875" s="213"/>
      <c r="AE875" s="213"/>
      <c r="AF875" s="213"/>
      <c r="AG875" s="213"/>
      <c r="AH875" s="213"/>
      <c r="AI875" s="213"/>
      <c r="AJ875" s="213"/>
      <c r="AK875" s="213"/>
      <c r="AL875" s="213"/>
      <c r="AM875" s="213"/>
      <c r="AN875" s="213"/>
      <c r="AO875" s="213"/>
      <c r="AP875" s="213"/>
      <c r="AQ875" s="213"/>
      <c r="AR875" s="213"/>
      <c r="AS875" s="213"/>
      <c r="AT875" s="213"/>
      <c r="AU875" s="213"/>
      <c r="AV875" s="213"/>
      <c r="AW875" s="213"/>
      <c r="AX875" s="213"/>
      <c r="AY875" s="213"/>
      <c r="AZ875" s="213"/>
      <c r="BA875" s="213"/>
      <c r="BB875" s="213"/>
      <c r="BC875" s="213"/>
      <c r="BD875" s="213"/>
      <c r="BE875" s="213"/>
      <c r="BF875" s="213"/>
      <c r="BG875" s="213"/>
      <c r="BH875" s="213"/>
      <c r="BI875" s="213"/>
      <c r="BJ875" s="213"/>
      <c r="BK875" s="213"/>
      <c r="BL875" s="213"/>
      <c r="BM875" s="213"/>
      <c r="BN875" s="213"/>
      <c r="BO875" s="213"/>
      <c r="BP875" s="213"/>
      <c r="BQ875" s="213"/>
      <c r="BR875" s="213"/>
      <c r="BS875" s="213"/>
      <c r="BT875" s="213"/>
      <c r="BU875" s="213"/>
      <c r="BV875" s="213"/>
      <c r="BW875" s="213"/>
      <c r="BX875" s="213"/>
      <c r="BY875" s="213"/>
      <c r="BZ875" s="213"/>
      <c r="CA875" s="213"/>
      <c r="CB875" s="213"/>
      <c r="CC875" s="213"/>
      <c r="CD875" s="213"/>
      <c r="CE875" s="213"/>
      <c r="CF875" s="213"/>
      <c r="CG875" s="213"/>
      <c r="CH875" s="213"/>
      <c r="CI875" s="213"/>
      <c r="CJ875" s="213"/>
      <c r="CK875" s="213"/>
      <c r="CL875" s="213"/>
      <c r="CM875" s="213"/>
      <c r="CN875" s="213"/>
      <c r="CO875" s="213"/>
      <c r="CP875" s="213"/>
      <c r="CQ875" s="213"/>
      <c r="CR875" s="213"/>
      <c r="CS875" s="213"/>
      <c r="CT875" s="213"/>
      <c r="CU875" s="213"/>
      <c r="CV875" s="213"/>
      <c r="CW875" s="213"/>
      <c r="CX875" s="213"/>
      <c r="CY875" s="213"/>
      <c r="CZ875" s="213"/>
      <c r="DA875" s="213"/>
      <c r="DB875" s="213"/>
      <c r="DC875" s="213"/>
      <c r="DD875" s="213"/>
      <c r="DE875" s="213"/>
      <c r="DF875" s="213"/>
      <c r="DG875" s="213"/>
      <c r="DH875" s="213"/>
    </row>
    <row r="876" spans="1:112" s="212" customFormat="1" ht="47.25" customHeight="1" hidden="1">
      <c r="A876" s="211"/>
      <c r="B876" s="109">
        <v>210</v>
      </c>
      <c r="C876" s="215" t="s">
        <v>2638</v>
      </c>
      <c r="D876" s="109" t="s">
        <v>2639</v>
      </c>
      <c r="E876" s="109" t="s">
        <v>2640</v>
      </c>
      <c r="F876" s="109" t="s">
        <v>2641</v>
      </c>
      <c r="G876" s="109" t="s">
        <v>2642</v>
      </c>
      <c r="H876" s="188">
        <v>3200</v>
      </c>
      <c r="I876" s="188"/>
      <c r="J876" s="188"/>
      <c r="K876" s="188" t="s">
        <v>2487</v>
      </c>
      <c r="L876" s="109" t="s">
        <v>2643</v>
      </c>
      <c r="N876" s="213"/>
      <c r="O876" s="213"/>
      <c r="P876" s="213"/>
      <c r="Q876" s="213"/>
      <c r="R876" s="213"/>
      <c r="S876" s="213"/>
      <c r="T876" s="213"/>
      <c r="U876" s="213"/>
      <c r="V876" s="213"/>
      <c r="W876" s="213"/>
      <c r="X876" s="213"/>
      <c r="Y876" s="213"/>
      <c r="Z876" s="213"/>
      <c r="AA876" s="213"/>
      <c r="AB876" s="213"/>
      <c r="AC876" s="213"/>
      <c r="AD876" s="213"/>
      <c r="AE876" s="213"/>
      <c r="AF876" s="213"/>
      <c r="AG876" s="213"/>
      <c r="AH876" s="213"/>
      <c r="AI876" s="213"/>
      <c r="AJ876" s="213"/>
      <c r="AK876" s="213"/>
      <c r="AL876" s="213"/>
      <c r="AM876" s="213"/>
      <c r="AN876" s="213"/>
      <c r="AO876" s="213"/>
      <c r="AP876" s="213"/>
      <c r="AQ876" s="213"/>
      <c r="AR876" s="213"/>
      <c r="AS876" s="213"/>
      <c r="AT876" s="213"/>
      <c r="AU876" s="213"/>
      <c r="AV876" s="213"/>
      <c r="AW876" s="213"/>
      <c r="AX876" s="213"/>
      <c r="AY876" s="213"/>
      <c r="AZ876" s="213"/>
      <c r="BA876" s="213"/>
      <c r="BB876" s="213"/>
      <c r="BC876" s="213"/>
      <c r="BD876" s="213"/>
      <c r="BE876" s="213"/>
      <c r="BF876" s="213"/>
      <c r="BG876" s="213"/>
      <c r="BH876" s="213"/>
      <c r="BI876" s="213"/>
      <c r="BJ876" s="213"/>
      <c r="BK876" s="213"/>
      <c r="BL876" s="213"/>
      <c r="BM876" s="213"/>
      <c r="BN876" s="213"/>
      <c r="BO876" s="213"/>
      <c r="BP876" s="213"/>
      <c r="BQ876" s="213"/>
      <c r="BR876" s="213"/>
      <c r="BS876" s="213"/>
      <c r="BT876" s="213"/>
      <c r="BU876" s="213"/>
      <c r="BV876" s="213"/>
      <c r="BW876" s="213"/>
      <c r="BX876" s="213"/>
      <c r="BY876" s="213"/>
      <c r="BZ876" s="213"/>
      <c r="CA876" s="213"/>
      <c r="CB876" s="213"/>
      <c r="CC876" s="213"/>
      <c r="CD876" s="213"/>
      <c r="CE876" s="213"/>
      <c r="CF876" s="213"/>
      <c r="CG876" s="213"/>
      <c r="CH876" s="213"/>
      <c r="CI876" s="213"/>
      <c r="CJ876" s="213"/>
      <c r="CK876" s="213"/>
      <c r="CL876" s="213"/>
      <c r="CM876" s="213"/>
      <c r="CN876" s="213"/>
      <c r="CO876" s="213"/>
      <c r="CP876" s="213"/>
      <c r="CQ876" s="213"/>
      <c r="CR876" s="213"/>
      <c r="CS876" s="213"/>
      <c r="CT876" s="213"/>
      <c r="CU876" s="213"/>
      <c r="CV876" s="213"/>
      <c r="CW876" s="213"/>
      <c r="CX876" s="213"/>
      <c r="CY876" s="213"/>
      <c r="CZ876" s="213"/>
      <c r="DA876" s="213"/>
      <c r="DB876" s="213"/>
      <c r="DC876" s="213"/>
      <c r="DD876" s="213"/>
      <c r="DE876" s="213"/>
      <c r="DF876" s="213"/>
      <c r="DG876" s="213"/>
      <c r="DH876" s="213"/>
    </row>
    <row r="877" spans="1:112" s="212" customFormat="1" ht="47.25" customHeight="1" hidden="1">
      <c r="A877" s="211"/>
      <c r="B877" s="109">
        <v>211</v>
      </c>
      <c r="C877" s="210" t="s">
        <v>2644</v>
      </c>
      <c r="D877" s="192" t="s">
        <v>2608</v>
      </c>
      <c r="E877" s="192" t="s">
        <v>2645</v>
      </c>
      <c r="F877" s="192" t="s">
        <v>2646</v>
      </c>
      <c r="G877" s="109" t="s">
        <v>1487</v>
      </c>
      <c r="H877" s="188">
        <v>5000</v>
      </c>
      <c r="I877" s="188"/>
      <c r="J877" s="188"/>
      <c r="K877" s="203" t="s">
        <v>2184</v>
      </c>
      <c r="L877" s="192" t="s">
        <v>2647</v>
      </c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13"/>
      <c r="AA877" s="213"/>
      <c r="AB877" s="213"/>
      <c r="AC877" s="213"/>
      <c r="AD877" s="213"/>
      <c r="AE877" s="213"/>
      <c r="AF877" s="213"/>
      <c r="AG877" s="213"/>
      <c r="AH877" s="213"/>
      <c r="AI877" s="213"/>
      <c r="AJ877" s="213"/>
      <c r="AK877" s="213"/>
      <c r="AL877" s="213"/>
      <c r="AM877" s="213"/>
      <c r="AN877" s="213"/>
      <c r="AO877" s="213"/>
      <c r="AP877" s="213"/>
      <c r="AQ877" s="213"/>
      <c r="AR877" s="213"/>
      <c r="AS877" s="213"/>
      <c r="AT877" s="213"/>
      <c r="AU877" s="213"/>
      <c r="AV877" s="213"/>
      <c r="AW877" s="213"/>
      <c r="AX877" s="213"/>
      <c r="AY877" s="213"/>
      <c r="AZ877" s="213"/>
      <c r="BA877" s="213"/>
      <c r="BB877" s="213"/>
      <c r="BC877" s="213"/>
      <c r="BD877" s="213"/>
      <c r="BE877" s="213"/>
      <c r="BF877" s="213"/>
      <c r="BG877" s="213"/>
      <c r="BH877" s="213"/>
      <c r="BI877" s="213"/>
      <c r="BJ877" s="213"/>
      <c r="BK877" s="213"/>
      <c r="BL877" s="213"/>
      <c r="BM877" s="213"/>
      <c r="BN877" s="213"/>
      <c r="BO877" s="213"/>
      <c r="BP877" s="213"/>
      <c r="BQ877" s="213"/>
      <c r="BR877" s="213"/>
      <c r="BS877" s="213"/>
      <c r="BT877" s="213"/>
      <c r="BU877" s="213"/>
      <c r="BV877" s="213"/>
      <c r="BW877" s="213"/>
      <c r="BX877" s="213"/>
      <c r="BY877" s="213"/>
      <c r="BZ877" s="213"/>
      <c r="CA877" s="213"/>
      <c r="CB877" s="213"/>
      <c r="CC877" s="213"/>
      <c r="CD877" s="213"/>
      <c r="CE877" s="213"/>
      <c r="CF877" s="213"/>
      <c r="CG877" s="213"/>
      <c r="CH877" s="213"/>
      <c r="CI877" s="213"/>
      <c r="CJ877" s="213"/>
      <c r="CK877" s="213"/>
      <c r="CL877" s="213"/>
      <c r="CM877" s="213"/>
      <c r="CN877" s="213"/>
      <c r="CO877" s="213"/>
      <c r="CP877" s="213"/>
      <c r="CQ877" s="213"/>
      <c r="CR877" s="213"/>
      <c r="CS877" s="213"/>
      <c r="CT877" s="213"/>
      <c r="CU877" s="213"/>
      <c r="CV877" s="213"/>
      <c r="CW877" s="213"/>
      <c r="CX877" s="213"/>
      <c r="CY877" s="213"/>
      <c r="CZ877" s="213"/>
      <c r="DA877" s="213"/>
      <c r="DB877" s="213"/>
      <c r="DC877" s="213"/>
      <c r="DD877" s="213"/>
      <c r="DE877" s="213"/>
      <c r="DF877" s="213"/>
      <c r="DG877" s="213"/>
      <c r="DH877" s="213"/>
    </row>
    <row r="878" spans="1:112" s="212" customFormat="1" ht="47.25" customHeight="1" hidden="1">
      <c r="A878" s="211"/>
      <c r="B878" s="109">
        <v>212</v>
      </c>
      <c r="C878" s="217" t="s">
        <v>2648</v>
      </c>
      <c r="D878" s="109" t="s">
        <v>2445</v>
      </c>
      <c r="E878" s="109" t="s">
        <v>2649</v>
      </c>
      <c r="F878" s="109" t="s">
        <v>2650</v>
      </c>
      <c r="G878" s="109" t="s">
        <v>2651</v>
      </c>
      <c r="H878" s="188">
        <v>10299</v>
      </c>
      <c r="I878" s="109"/>
      <c r="J878" s="218"/>
      <c r="K878" s="188" t="s">
        <v>2184</v>
      </c>
      <c r="L878" s="109" t="s">
        <v>2652</v>
      </c>
      <c r="N878" s="213"/>
      <c r="O878" s="213"/>
      <c r="P878" s="213"/>
      <c r="Q878" s="213"/>
      <c r="R878" s="213"/>
      <c r="S878" s="213"/>
      <c r="T878" s="213"/>
      <c r="U878" s="213"/>
      <c r="V878" s="213"/>
      <c r="W878" s="213"/>
      <c r="X878" s="213"/>
      <c r="Y878" s="213"/>
      <c r="Z878" s="213"/>
      <c r="AA878" s="213"/>
      <c r="AB878" s="213"/>
      <c r="AC878" s="213"/>
      <c r="AD878" s="213"/>
      <c r="AE878" s="213"/>
      <c r="AF878" s="213"/>
      <c r="AG878" s="213"/>
      <c r="AH878" s="213"/>
      <c r="AI878" s="213"/>
      <c r="AJ878" s="213"/>
      <c r="AK878" s="213"/>
      <c r="AL878" s="213"/>
      <c r="AM878" s="213"/>
      <c r="AN878" s="213"/>
      <c r="AO878" s="213"/>
      <c r="AP878" s="213"/>
      <c r="AQ878" s="213"/>
      <c r="AR878" s="213"/>
      <c r="AS878" s="213"/>
      <c r="AT878" s="213"/>
      <c r="AU878" s="213"/>
      <c r="AV878" s="213"/>
      <c r="AW878" s="213"/>
      <c r="AX878" s="213"/>
      <c r="AY878" s="213"/>
      <c r="AZ878" s="213"/>
      <c r="BA878" s="213"/>
      <c r="BB878" s="213"/>
      <c r="BC878" s="213"/>
      <c r="BD878" s="213"/>
      <c r="BE878" s="213"/>
      <c r="BF878" s="213"/>
      <c r="BG878" s="213"/>
      <c r="BH878" s="213"/>
      <c r="BI878" s="213"/>
      <c r="BJ878" s="213"/>
      <c r="BK878" s="213"/>
      <c r="BL878" s="213"/>
      <c r="BM878" s="213"/>
      <c r="BN878" s="213"/>
      <c r="BO878" s="213"/>
      <c r="BP878" s="213"/>
      <c r="BQ878" s="213"/>
      <c r="BR878" s="213"/>
      <c r="BS878" s="213"/>
      <c r="BT878" s="213"/>
      <c r="BU878" s="213"/>
      <c r="BV878" s="213"/>
      <c r="BW878" s="213"/>
      <c r="BX878" s="213"/>
      <c r="BY878" s="213"/>
      <c r="BZ878" s="213"/>
      <c r="CA878" s="213"/>
      <c r="CB878" s="213"/>
      <c r="CC878" s="213"/>
      <c r="CD878" s="213"/>
      <c r="CE878" s="213"/>
      <c r="CF878" s="213"/>
      <c r="CG878" s="213"/>
      <c r="CH878" s="213"/>
      <c r="CI878" s="213"/>
      <c r="CJ878" s="213"/>
      <c r="CK878" s="213"/>
      <c r="CL878" s="213"/>
      <c r="CM878" s="213"/>
      <c r="CN878" s="213"/>
      <c r="CO878" s="213"/>
      <c r="CP878" s="213"/>
      <c r="CQ878" s="213"/>
      <c r="CR878" s="213"/>
      <c r="CS878" s="213"/>
      <c r="CT878" s="213"/>
      <c r="CU878" s="213"/>
      <c r="CV878" s="213"/>
      <c r="CW878" s="213"/>
      <c r="CX878" s="213"/>
      <c r="CY878" s="213"/>
      <c r="CZ878" s="213"/>
      <c r="DA878" s="213"/>
      <c r="DB878" s="213"/>
      <c r="DC878" s="213"/>
      <c r="DD878" s="213"/>
      <c r="DE878" s="213"/>
      <c r="DF878" s="213"/>
      <c r="DG878" s="213"/>
      <c r="DH878" s="213"/>
    </row>
    <row r="879" spans="1:112" s="212" customFormat="1" ht="47.25" customHeight="1" hidden="1">
      <c r="A879" s="211"/>
      <c r="B879" s="109">
        <v>213</v>
      </c>
      <c r="C879" s="219" t="s">
        <v>2653</v>
      </c>
      <c r="D879" s="183" t="s">
        <v>2654</v>
      </c>
      <c r="E879" s="183" t="s">
        <v>2655</v>
      </c>
      <c r="F879" s="183" t="s">
        <v>2656</v>
      </c>
      <c r="G879" s="183" t="s">
        <v>2657</v>
      </c>
      <c r="H879" s="193">
        <v>22950</v>
      </c>
      <c r="I879" s="5"/>
      <c r="J879" s="220"/>
      <c r="K879" s="188" t="s">
        <v>2658</v>
      </c>
      <c r="L879" s="109" t="s">
        <v>2659</v>
      </c>
      <c r="N879" s="213"/>
      <c r="O879" s="213"/>
      <c r="P879" s="213"/>
      <c r="Q879" s="213"/>
      <c r="R879" s="213"/>
      <c r="S879" s="213"/>
      <c r="T879" s="213"/>
      <c r="U879" s="213"/>
      <c r="V879" s="213"/>
      <c r="W879" s="213"/>
      <c r="X879" s="213"/>
      <c r="Y879" s="213"/>
      <c r="Z879" s="213"/>
      <c r="AA879" s="213"/>
      <c r="AB879" s="213"/>
      <c r="AC879" s="213"/>
      <c r="AD879" s="213"/>
      <c r="AE879" s="213"/>
      <c r="AF879" s="213"/>
      <c r="AG879" s="213"/>
      <c r="AH879" s="213"/>
      <c r="AI879" s="213"/>
      <c r="AJ879" s="213"/>
      <c r="AK879" s="213"/>
      <c r="AL879" s="213"/>
      <c r="AM879" s="213"/>
      <c r="AN879" s="213"/>
      <c r="AO879" s="213"/>
      <c r="AP879" s="213"/>
      <c r="AQ879" s="213"/>
      <c r="AR879" s="213"/>
      <c r="AS879" s="213"/>
      <c r="AT879" s="213"/>
      <c r="AU879" s="213"/>
      <c r="AV879" s="213"/>
      <c r="AW879" s="213"/>
      <c r="AX879" s="213"/>
      <c r="AY879" s="213"/>
      <c r="AZ879" s="213"/>
      <c r="BA879" s="213"/>
      <c r="BB879" s="213"/>
      <c r="BC879" s="213"/>
      <c r="BD879" s="213"/>
      <c r="BE879" s="213"/>
      <c r="BF879" s="213"/>
      <c r="BG879" s="213"/>
      <c r="BH879" s="213"/>
      <c r="BI879" s="213"/>
      <c r="BJ879" s="213"/>
      <c r="BK879" s="213"/>
      <c r="BL879" s="213"/>
      <c r="BM879" s="213"/>
      <c r="BN879" s="213"/>
      <c r="BO879" s="213"/>
      <c r="BP879" s="213"/>
      <c r="BQ879" s="213"/>
      <c r="BR879" s="213"/>
      <c r="BS879" s="213"/>
      <c r="BT879" s="213"/>
      <c r="BU879" s="213"/>
      <c r="BV879" s="213"/>
      <c r="BW879" s="213"/>
      <c r="BX879" s="213"/>
      <c r="BY879" s="213"/>
      <c r="BZ879" s="213"/>
      <c r="CA879" s="213"/>
      <c r="CB879" s="213"/>
      <c r="CC879" s="213"/>
      <c r="CD879" s="213"/>
      <c r="CE879" s="213"/>
      <c r="CF879" s="213"/>
      <c r="CG879" s="213"/>
      <c r="CH879" s="213"/>
      <c r="CI879" s="213"/>
      <c r="CJ879" s="213"/>
      <c r="CK879" s="213"/>
      <c r="CL879" s="213"/>
      <c r="CM879" s="213"/>
      <c r="CN879" s="213"/>
      <c r="CO879" s="213"/>
      <c r="CP879" s="213"/>
      <c r="CQ879" s="213"/>
      <c r="CR879" s="213"/>
      <c r="CS879" s="213"/>
      <c r="CT879" s="213"/>
      <c r="CU879" s="213"/>
      <c r="CV879" s="213"/>
      <c r="CW879" s="213"/>
      <c r="CX879" s="213"/>
      <c r="CY879" s="213"/>
      <c r="CZ879" s="213"/>
      <c r="DA879" s="213"/>
      <c r="DB879" s="213"/>
      <c r="DC879" s="213"/>
      <c r="DD879" s="213"/>
      <c r="DE879" s="213"/>
      <c r="DF879" s="213"/>
      <c r="DG879" s="213"/>
      <c r="DH879" s="213"/>
    </row>
    <row r="880" spans="1:112" s="212" customFormat="1" ht="47.25" customHeight="1" hidden="1">
      <c r="A880" s="211"/>
      <c r="B880" s="109">
        <v>214</v>
      </c>
      <c r="C880" s="221" t="s">
        <v>2660</v>
      </c>
      <c r="D880" s="183" t="s">
        <v>2661</v>
      </c>
      <c r="E880" s="184" t="s">
        <v>2662</v>
      </c>
      <c r="F880" s="184" t="s">
        <v>2663</v>
      </c>
      <c r="G880" s="183" t="s">
        <v>2664</v>
      </c>
      <c r="H880" s="193">
        <v>9000</v>
      </c>
      <c r="I880" s="183"/>
      <c r="J880" s="222"/>
      <c r="K880" s="109" t="s">
        <v>1179</v>
      </c>
      <c r="L880" s="109" t="s">
        <v>2665</v>
      </c>
      <c r="N880" s="213"/>
      <c r="O880" s="213"/>
      <c r="P880" s="213"/>
      <c r="Q880" s="213"/>
      <c r="R880" s="213"/>
      <c r="S880" s="213"/>
      <c r="T880" s="213"/>
      <c r="U880" s="213"/>
      <c r="V880" s="213"/>
      <c r="W880" s="213"/>
      <c r="X880" s="213"/>
      <c r="Y880" s="213"/>
      <c r="Z880" s="213"/>
      <c r="AA880" s="213"/>
      <c r="AB880" s="213"/>
      <c r="AC880" s="213"/>
      <c r="AD880" s="213"/>
      <c r="AE880" s="213"/>
      <c r="AF880" s="213"/>
      <c r="AG880" s="213"/>
      <c r="AH880" s="213"/>
      <c r="AI880" s="213"/>
      <c r="AJ880" s="213"/>
      <c r="AK880" s="213"/>
      <c r="AL880" s="213"/>
      <c r="AM880" s="213"/>
      <c r="AN880" s="213"/>
      <c r="AO880" s="213"/>
      <c r="AP880" s="213"/>
      <c r="AQ880" s="213"/>
      <c r="AR880" s="213"/>
      <c r="AS880" s="213"/>
      <c r="AT880" s="213"/>
      <c r="AU880" s="213"/>
      <c r="AV880" s="213"/>
      <c r="AW880" s="213"/>
      <c r="AX880" s="213"/>
      <c r="AY880" s="213"/>
      <c r="AZ880" s="213"/>
      <c r="BA880" s="213"/>
      <c r="BB880" s="213"/>
      <c r="BC880" s="213"/>
      <c r="BD880" s="213"/>
      <c r="BE880" s="213"/>
      <c r="BF880" s="213"/>
      <c r="BG880" s="213"/>
      <c r="BH880" s="213"/>
      <c r="BI880" s="213"/>
      <c r="BJ880" s="213"/>
      <c r="BK880" s="213"/>
      <c r="BL880" s="213"/>
      <c r="BM880" s="213"/>
      <c r="BN880" s="213"/>
      <c r="BO880" s="213"/>
      <c r="BP880" s="213"/>
      <c r="BQ880" s="213"/>
      <c r="BR880" s="213"/>
      <c r="BS880" s="213"/>
      <c r="BT880" s="213"/>
      <c r="BU880" s="213"/>
      <c r="BV880" s="213"/>
      <c r="BW880" s="213"/>
      <c r="BX880" s="213"/>
      <c r="BY880" s="213"/>
      <c r="BZ880" s="213"/>
      <c r="CA880" s="213"/>
      <c r="CB880" s="213"/>
      <c r="CC880" s="213"/>
      <c r="CD880" s="213"/>
      <c r="CE880" s="213"/>
      <c r="CF880" s="213"/>
      <c r="CG880" s="213"/>
      <c r="CH880" s="213"/>
      <c r="CI880" s="213"/>
      <c r="CJ880" s="213"/>
      <c r="CK880" s="213"/>
      <c r="CL880" s="213"/>
      <c r="CM880" s="213"/>
      <c r="CN880" s="213"/>
      <c r="CO880" s="213"/>
      <c r="CP880" s="213"/>
      <c r="CQ880" s="213"/>
      <c r="CR880" s="213"/>
      <c r="CS880" s="213"/>
      <c r="CT880" s="213"/>
      <c r="CU880" s="213"/>
      <c r="CV880" s="213"/>
      <c r="CW880" s="213"/>
      <c r="CX880" s="213"/>
      <c r="CY880" s="213"/>
      <c r="CZ880" s="213"/>
      <c r="DA880" s="213"/>
      <c r="DB880" s="213"/>
      <c r="DC880" s="213"/>
      <c r="DD880" s="213"/>
      <c r="DE880" s="213"/>
      <c r="DF880" s="213"/>
      <c r="DG880" s="213"/>
      <c r="DH880" s="213"/>
    </row>
    <row r="881" spans="1:112" s="212" customFormat="1" ht="47.25" customHeight="1" hidden="1">
      <c r="A881" s="211"/>
      <c r="B881" s="109">
        <v>215</v>
      </c>
      <c r="C881" s="223" t="s">
        <v>2666</v>
      </c>
      <c r="D881" s="183" t="s">
        <v>2667</v>
      </c>
      <c r="E881" s="183" t="s">
        <v>2668</v>
      </c>
      <c r="F881" s="183" t="s">
        <v>2669</v>
      </c>
      <c r="G881" s="183" t="s">
        <v>2670</v>
      </c>
      <c r="H881" s="193">
        <v>2430</v>
      </c>
      <c r="I881" s="183"/>
      <c r="J881" s="222"/>
      <c r="K881" s="183" t="s">
        <v>2671</v>
      </c>
      <c r="L881" s="183" t="s">
        <v>2672</v>
      </c>
      <c r="N881" s="213"/>
      <c r="O881" s="213"/>
      <c r="P881" s="213"/>
      <c r="Q881" s="213"/>
      <c r="R881" s="213"/>
      <c r="S881" s="213"/>
      <c r="T881" s="213"/>
      <c r="U881" s="213"/>
      <c r="V881" s="213"/>
      <c r="W881" s="213"/>
      <c r="X881" s="213"/>
      <c r="Y881" s="213"/>
      <c r="Z881" s="213"/>
      <c r="AA881" s="213"/>
      <c r="AB881" s="213"/>
      <c r="AC881" s="213"/>
      <c r="AD881" s="213"/>
      <c r="AE881" s="213"/>
      <c r="AF881" s="213"/>
      <c r="AG881" s="213"/>
      <c r="AH881" s="213"/>
      <c r="AI881" s="213"/>
      <c r="AJ881" s="213"/>
      <c r="AK881" s="213"/>
      <c r="AL881" s="213"/>
      <c r="AM881" s="213"/>
      <c r="AN881" s="213"/>
      <c r="AO881" s="213"/>
      <c r="AP881" s="213"/>
      <c r="AQ881" s="213"/>
      <c r="AR881" s="213"/>
      <c r="AS881" s="213"/>
      <c r="AT881" s="213"/>
      <c r="AU881" s="213"/>
      <c r="AV881" s="213"/>
      <c r="AW881" s="213"/>
      <c r="AX881" s="213"/>
      <c r="AY881" s="213"/>
      <c r="AZ881" s="213"/>
      <c r="BA881" s="213"/>
      <c r="BB881" s="213"/>
      <c r="BC881" s="213"/>
      <c r="BD881" s="213"/>
      <c r="BE881" s="213"/>
      <c r="BF881" s="213"/>
      <c r="BG881" s="213"/>
      <c r="BH881" s="213"/>
      <c r="BI881" s="213"/>
      <c r="BJ881" s="213"/>
      <c r="BK881" s="213"/>
      <c r="BL881" s="213"/>
      <c r="BM881" s="213"/>
      <c r="BN881" s="213"/>
      <c r="BO881" s="213"/>
      <c r="BP881" s="213"/>
      <c r="BQ881" s="213"/>
      <c r="BR881" s="213"/>
      <c r="BS881" s="213"/>
      <c r="BT881" s="213"/>
      <c r="BU881" s="213"/>
      <c r="BV881" s="213"/>
      <c r="BW881" s="213"/>
      <c r="BX881" s="213"/>
      <c r="BY881" s="213"/>
      <c r="BZ881" s="213"/>
      <c r="CA881" s="213"/>
      <c r="CB881" s="213"/>
      <c r="CC881" s="213"/>
      <c r="CD881" s="213"/>
      <c r="CE881" s="213"/>
      <c r="CF881" s="213"/>
      <c r="CG881" s="213"/>
      <c r="CH881" s="213"/>
      <c r="CI881" s="213"/>
      <c r="CJ881" s="213"/>
      <c r="CK881" s="213"/>
      <c r="CL881" s="213"/>
      <c r="CM881" s="213"/>
      <c r="CN881" s="213"/>
      <c r="CO881" s="213"/>
      <c r="CP881" s="213"/>
      <c r="CQ881" s="213"/>
      <c r="CR881" s="213"/>
      <c r="CS881" s="213"/>
      <c r="CT881" s="213"/>
      <c r="CU881" s="213"/>
      <c r="CV881" s="213"/>
      <c r="CW881" s="213"/>
      <c r="CX881" s="213"/>
      <c r="CY881" s="213"/>
      <c r="CZ881" s="213"/>
      <c r="DA881" s="213"/>
      <c r="DB881" s="213"/>
      <c r="DC881" s="213"/>
      <c r="DD881" s="213"/>
      <c r="DE881" s="213"/>
      <c r="DF881" s="213"/>
      <c r="DG881" s="213"/>
      <c r="DH881" s="213"/>
    </row>
    <row r="882" spans="1:112" s="212" customFormat="1" ht="47.25" customHeight="1" hidden="1">
      <c r="A882" s="211"/>
      <c r="B882" s="109">
        <v>216</v>
      </c>
      <c r="C882" s="224" t="s">
        <v>2673</v>
      </c>
      <c r="D882" s="183" t="s">
        <v>2161</v>
      </c>
      <c r="E882" s="183" t="s">
        <v>2674</v>
      </c>
      <c r="F882" s="183" t="s">
        <v>2675</v>
      </c>
      <c r="G882" s="183" t="s">
        <v>2676</v>
      </c>
      <c r="H882" s="193">
        <v>8787</v>
      </c>
      <c r="I882" s="183"/>
      <c r="J882" s="183"/>
      <c r="K882" s="183" t="s">
        <v>2671</v>
      </c>
      <c r="L882" s="183" t="s">
        <v>2677</v>
      </c>
      <c r="N882" s="213"/>
      <c r="O882" s="213"/>
      <c r="P882" s="213"/>
      <c r="Q882" s="213"/>
      <c r="R882" s="213"/>
      <c r="S882" s="213"/>
      <c r="T882" s="213"/>
      <c r="U882" s="213"/>
      <c r="V882" s="213"/>
      <c r="W882" s="213"/>
      <c r="X882" s="213"/>
      <c r="Y882" s="213"/>
      <c r="Z882" s="213"/>
      <c r="AA882" s="213"/>
      <c r="AB882" s="213"/>
      <c r="AC882" s="213"/>
      <c r="AD882" s="213"/>
      <c r="AE882" s="213"/>
      <c r="AF882" s="213"/>
      <c r="AG882" s="213"/>
      <c r="AH882" s="213"/>
      <c r="AI882" s="213"/>
      <c r="AJ882" s="213"/>
      <c r="AK882" s="213"/>
      <c r="AL882" s="213"/>
      <c r="AM882" s="213"/>
      <c r="AN882" s="213"/>
      <c r="AO882" s="213"/>
      <c r="AP882" s="213"/>
      <c r="AQ882" s="213"/>
      <c r="AR882" s="213"/>
      <c r="AS882" s="213"/>
      <c r="AT882" s="213"/>
      <c r="AU882" s="213"/>
      <c r="AV882" s="213"/>
      <c r="AW882" s="213"/>
      <c r="AX882" s="213"/>
      <c r="AY882" s="213"/>
      <c r="AZ882" s="213"/>
      <c r="BA882" s="213"/>
      <c r="BB882" s="213"/>
      <c r="BC882" s="213"/>
      <c r="BD882" s="213"/>
      <c r="BE882" s="213"/>
      <c r="BF882" s="213"/>
      <c r="BG882" s="213"/>
      <c r="BH882" s="213"/>
      <c r="BI882" s="213"/>
      <c r="BJ882" s="213"/>
      <c r="BK882" s="213"/>
      <c r="BL882" s="213"/>
      <c r="BM882" s="213"/>
      <c r="BN882" s="213"/>
      <c r="BO882" s="213"/>
      <c r="BP882" s="213"/>
      <c r="BQ882" s="213"/>
      <c r="BR882" s="213"/>
      <c r="BS882" s="213"/>
      <c r="BT882" s="213"/>
      <c r="BU882" s="213"/>
      <c r="BV882" s="213"/>
      <c r="BW882" s="213"/>
      <c r="BX882" s="213"/>
      <c r="BY882" s="213"/>
      <c r="BZ882" s="213"/>
      <c r="CA882" s="213"/>
      <c r="CB882" s="213"/>
      <c r="CC882" s="213"/>
      <c r="CD882" s="213"/>
      <c r="CE882" s="213"/>
      <c r="CF882" s="213"/>
      <c r="CG882" s="213"/>
      <c r="CH882" s="213"/>
      <c r="CI882" s="213"/>
      <c r="CJ882" s="213"/>
      <c r="CK882" s="213"/>
      <c r="CL882" s="213"/>
      <c r="CM882" s="213"/>
      <c r="CN882" s="213"/>
      <c r="CO882" s="213"/>
      <c r="CP882" s="213"/>
      <c r="CQ882" s="213"/>
      <c r="CR882" s="213"/>
      <c r="CS882" s="213"/>
      <c r="CT882" s="213"/>
      <c r="CU882" s="213"/>
      <c r="CV882" s="213"/>
      <c r="CW882" s="213"/>
      <c r="CX882" s="213"/>
      <c r="CY882" s="213"/>
      <c r="CZ882" s="213"/>
      <c r="DA882" s="213"/>
      <c r="DB882" s="213"/>
      <c r="DC882" s="213"/>
      <c r="DD882" s="213"/>
      <c r="DE882" s="213"/>
      <c r="DF882" s="213"/>
      <c r="DG882" s="213"/>
      <c r="DH882" s="213"/>
    </row>
    <row r="883" spans="1:112" s="212" customFormat="1" ht="47.25" customHeight="1" hidden="1">
      <c r="A883" s="211"/>
      <c r="B883" s="109">
        <v>217</v>
      </c>
      <c r="C883" s="218" t="s">
        <v>2678</v>
      </c>
      <c r="D883" s="5" t="s">
        <v>2341</v>
      </c>
      <c r="E883" s="183" t="s">
        <v>2679</v>
      </c>
      <c r="F883" s="183" t="s">
        <v>2680</v>
      </c>
      <c r="G883" s="183" t="s">
        <v>2681</v>
      </c>
      <c r="H883" s="193">
        <v>5200</v>
      </c>
      <c r="I883" s="183"/>
      <c r="J883" s="183"/>
      <c r="K883" s="183" t="s">
        <v>1203</v>
      </c>
      <c r="L883" s="183" t="s">
        <v>2682</v>
      </c>
      <c r="N883" s="213"/>
      <c r="O883" s="213"/>
      <c r="P883" s="213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  <c r="AA883" s="213"/>
      <c r="AB883" s="213"/>
      <c r="AC883" s="213"/>
      <c r="AD883" s="213"/>
      <c r="AE883" s="213"/>
      <c r="AF883" s="213"/>
      <c r="AG883" s="213"/>
      <c r="AH883" s="213"/>
      <c r="AI883" s="213"/>
      <c r="AJ883" s="213"/>
      <c r="AK883" s="213"/>
      <c r="AL883" s="213"/>
      <c r="AM883" s="213"/>
      <c r="AN883" s="213"/>
      <c r="AO883" s="213"/>
      <c r="AP883" s="213"/>
      <c r="AQ883" s="213"/>
      <c r="AR883" s="213"/>
      <c r="AS883" s="213"/>
      <c r="AT883" s="213"/>
      <c r="AU883" s="213"/>
      <c r="AV883" s="213"/>
      <c r="AW883" s="213"/>
      <c r="AX883" s="213"/>
      <c r="AY883" s="213"/>
      <c r="AZ883" s="213"/>
      <c r="BA883" s="213"/>
      <c r="BB883" s="213"/>
      <c r="BC883" s="213"/>
      <c r="BD883" s="213"/>
      <c r="BE883" s="213"/>
      <c r="BF883" s="213"/>
      <c r="BG883" s="213"/>
      <c r="BH883" s="213"/>
      <c r="BI883" s="213"/>
      <c r="BJ883" s="213"/>
      <c r="BK883" s="213"/>
      <c r="BL883" s="213"/>
      <c r="BM883" s="213"/>
      <c r="BN883" s="213"/>
      <c r="BO883" s="213"/>
      <c r="BP883" s="213"/>
      <c r="BQ883" s="213"/>
      <c r="BR883" s="213"/>
      <c r="BS883" s="213"/>
      <c r="BT883" s="213"/>
      <c r="BU883" s="213"/>
      <c r="BV883" s="213"/>
      <c r="BW883" s="213"/>
      <c r="BX883" s="213"/>
      <c r="BY883" s="213"/>
      <c r="BZ883" s="213"/>
      <c r="CA883" s="213"/>
      <c r="CB883" s="213"/>
      <c r="CC883" s="213"/>
      <c r="CD883" s="213"/>
      <c r="CE883" s="213"/>
      <c r="CF883" s="213"/>
      <c r="CG883" s="213"/>
      <c r="CH883" s="213"/>
      <c r="CI883" s="213"/>
      <c r="CJ883" s="213"/>
      <c r="CK883" s="213"/>
      <c r="CL883" s="213"/>
      <c r="CM883" s="213"/>
      <c r="CN883" s="213"/>
      <c r="CO883" s="213"/>
      <c r="CP883" s="213"/>
      <c r="CQ883" s="213"/>
      <c r="CR883" s="213"/>
      <c r="CS883" s="213"/>
      <c r="CT883" s="213"/>
      <c r="CU883" s="213"/>
      <c r="CV883" s="213"/>
      <c r="CW883" s="213"/>
      <c r="CX883" s="213"/>
      <c r="CY883" s="213"/>
      <c r="CZ883" s="213"/>
      <c r="DA883" s="213"/>
      <c r="DB883" s="213"/>
      <c r="DC883" s="213"/>
      <c r="DD883" s="213"/>
      <c r="DE883" s="213"/>
      <c r="DF883" s="213"/>
      <c r="DG883" s="213"/>
      <c r="DH883" s="213"/>
    </row>
    <row r="884" spans="1:112" s="212" customFormat="1" ht="47.25" customHeight="1" hidden="1">
      <c r="A884" s="211"/>
      <c r="B884" s="109">
        <v>218</v>
      </c>
      <c r="C884" s="224" t="s">
        <v>2683</v>
      </c>
      <c r="D884" s="183" t="s">
        <v>2684</v>
      </c>
      <c r="E884" s="183" t="s">
        <v>2685</v>
      </c>
      <c r="F884" s="183" t="s">
        <v>2686</v>
      </c>
      <c r="G884" s="183" t="s">
        <v>2687</v>
      </c>
      <c r="H884" s="193">
        <v>9673</v>
      </c>
      <c r="I884" s="183"/>
      <c r="J884" s="183"/>
      <c r="K884" s="183" t="s">
        <v>2688</v>
      </c>
      <c r="L884" s="183" t="s">
        <v>2689</v>
      </c>
      <c r="N884" s="213"/>
      <c r="O884" s="213"/>
      <c r="P884" s="213"/>
      <c r="Q884" s="213"/>
      <c r="R884" s="213"/>
      <c r="S884" s="213"/>
      <c r="T884" s="213"/>
      <c r="U884" s="213"/>
      <c r="V884" s="213"/>
      <c r="W884" s="213"/>
      <c r="X884" s="213"/>
      <c r="Y884" s="213"/>
      <c r="Z884" s="213"/>
      <c r="AA884" s="213"/>
      <c r="AB884" s="213"/>
      <c r="AC884" s="213"/>
      <c r="AD884" s="213"/>
      <c r="AE884" s="213"/>
      <c r="AF884" s="213"/>
      <c r="AG884" s="213"/>
      <c r="AH884" s="213"/>
      <c r="AI884" s="213"/>
      <c r="AJ884" s="213"/>
      <c r="AK884" s="213"/>
      <c r="AL884" s="213"/>
      <c r="AM884" s="213"/>
      <c r="AN884" s="213"/>
      <c r="AO884" s="213"/>
      <c r="AP884" s="213"/>
      <c r="AQ884" s="213"/>
      <c r="AR884" s="213"/>
      <c r="AS884" s="213"/>
      <c r="AT884" s="213"/>
      <c r="AU884" s="213"/>
      <c r="AV884" s="213"/>
      <c r="AW884" s="213"/>
      <c r="AX884" s="213"/>
      <c r="AY884" s="213"/>
      <c r="AZ884" s="213"/>
      <c r="BA884" s="213"/>
      <c r="BB884" s="213"/>
      <c r="BC884" s="213"/>
      <c r="BD884" s="213"/>
      <c r="BE884" s="213"/>
      <c r="BF884" s="213"/>
      <c r="BG884" s="213"/>
      <c r="BH884" s="213"/>
      <c r="BI884" s="213"/>
      <c r="BJ884" s="213"/>
      <c r="BK884" s="213"/>
      <c r="BL884" s="213"/>
      <c r="BM884" s="213"/>
      <c r="BN884" s="213"/>
      <c r="BO884" s="213"/>
      <c r="BP884" s="213"/>
      <c r="BQ884" s="213"/>
      <c r="BR884" s="213"/>
      <c r="BS884" s="213"/>
      <c r="BT884" s="213"/>
      <c r="BU884" s="213"/>
      <c r="BV884" s="213"/>
      <c r="BW884" s="213"/>
      <c r="BX884" s="213"/>
      <c r="BY884" s="213"/>
      <c r="BZ884" s="213"/>
      <c r="CA884" s="213"/>
      <c r="CB884" s="213"/>
      <c r="CC884" s="213"/>
      <c r="CD884" s="213"/>
      <c r="CE884" s="213"/>
      <c r="CF884" s="213"/>
      <c r="CG884" s="213"/>
      <c r="CH884" s="213"/>
      <c r="CI884" s="213"/>
      <c r="CJ884" s="213"/>
      <c r="CK884" s="213"/>
      <c r="CL884" s="213"/>
      <c r="CM884" s="213"/>
      <c r="CN884" s="213"/>
      <c r="CO884" s="213"/>
      <c r="CP884" s="213"/>
      <c r="CQ884" s="213"/>
      <c r="CR884" s="213"/>
      <c r="CS884" s="213"/>
      <c r="CT884" s="213"/>
      <c r="CU884" s="213"/>
      <c r="CV884" s="213"/>
      <c r="CW884" s="213"/>
      <c r="CX884" s="213"/>
      <c r="CY884" s="213"/>
      <c r="CZ884" s="213"/>
      <c r="DA884" s="213"/>
      <c r="DB884" s="213"/>
      <c r="DC884" s="213"/>
      <c r="DD884" s="213"/>
      <c r="DE884" s="213"/>
      <c r="DF884" s="213"/>
      <c r="DG884" s="213"/>
      <c r="DH884" s="213"/>
    </row>
    <row r="885" spans="1:112" s="212" customFormat="1" ht="47.25" customHeight="1" hidden="1">
      <c r="A885" s="211"/>
      <c r="B885" s="109">
        <v>219</v>
      </c>
      <c r="C885" s="224" t="s">
        <v>2690</v>
      </c>
      <c r="D885" s="183" t="s">
        <v>2691</v>
      </c>
      <c r="E885" s="183" t="s">
        <v>2692</v>
      </c>
      <c r="F885" s="183" t="s">
        <v>2693</v>
      </c>
      <c r="G885" s="183" t="s">
        <v>2694</v>
      </c>
      <c r="H885" s="193">
        <v>3000</v>
      </c>
      <c r="I885" s="183"/>
      <c r="J885" s="183"/>
      <c r="K885" s="183" t="s">
        <v>2688</v>
      </c>
      <c r="L885" s="183" t="s">
        <v>2695</v>
      </c>
      <c r="N885" s="213"/>
      <c r="O885" s="213"/>
      <c r="P885" s="213"/>
      <c r="Q885" s="213"/>
      <c r="R885" s="213"/>
      <c r="S885" s="213"/>
      <c r="T885" s="213"/>
      <c r="U885" s="213"/>
      <c r="V885" s="213"/>
      <c r="W885" s="213"/>
      <c r="X885" s="213"/>
      <c r="Y885" s="213"/>
      <c r="Z885" s="213"/>
      <c r="AA885" s="213"/>
      <c r="AB885" s="213"/>
      <c r="AC885" s="213"/>
      <c r="AD885" s="213"/>
      <c r="AE885" s="213"/>
      <c r="AF885" s="213"/>
      <c r="AG885" s="213"/>
      <c r="AH885" s="213"/>
      <c r="AI885" s="213"/>
      <c r="AJ885" s="213"/>
      <c r="AK885" s="213"/>
      <c r="AL885" s="213"/>
      <c r="AM885" s="213"/>
      <c r="AN885" s="213"/>
      <c r="AO885" s="213"/>
      <c r="AP885" s="213"/>
      <c r="AQ885" s="213"/>
      <c r="AR885" s="213"/>
      <c r="AS885" s="213"/>
      <c r="AT885" s="213"/>
      <c r="AU885" s="213"/>
      <c r="AV885" s="213"/>
      <c r="AW885" s="213"/>
      <c r="AX885" s="213"/>
      <c r="AY885" s="213"/>
      <c r="AZ885" s="213"/>
      <c r="BA885" s="213"/>
      <c r="BB885" s="213"/>
      <c r="BC885" s="213"/>
      <c r="BD885" s="213"/>
      <c r="BE885" s="213"/>
      <c r="BF885" s="213"/>
      <c r="BG885" s="213"/>
      <c r="BH885" s="213"/>
      <c r="BI885" s="213"/>
      <c r="BJ885" s="213"/>
      <c r="BK885" s="213"/>
      <c r="BL885" s="213"/>
      <c r="BM885" s="213"/>
      <c r="BN885" s="213"/>
      <c r="BO885" s="213"/>
      <c r="BP885" s="213"/>
      <c r="BQ885" s="213"/>
      <c r="BR885" s="213"/>
      <c r="BS885" s="213"/>
      <c r="BT885" s="213"/>
      <c r="BU885" s="213"/>
      <c r="BV885" s="213"/>
      <c r="BW885" s="213"/>
      <c r="BX885" s="213"/>
      <c r="BY885" s="213"/>
      <c r="BZ885" s="213"/>
      <c r="CA885" s="213"/>
      <c r="CB885" s="213"/>
      <c r="CC885" s="213"/>
      <c r="CD885" s="213"/>
      <c r="CE885" s="213"/>
      <c r="CF885" s="213"/>
      <c r="CG885" s="213"/>
      <c r="CH885" s="213"/>
      <c r="CI885" s="213"/>
      <c r="CJ885" s="213"/>
      <c r="CK885" s="213"/>
      <c r="CL885" s="213"/>
      <c r="CM885" s="213"/>
      <c r="CN885" s="213"/>
      <c r="CO885" s="213"/>
      <c r="CP885" s="213"/>
      <c r="CQ885" s="213"/>
      <c r="CR885" s="213"/>
      <c r="CS885" s="213"/>
      <c r="CT885" s="213"/>
      <c r="CU885" s="213"/>
      <c r="CV885" s="213"/>
      <c r="CW885" s="213"/>
      <c r="CX885" s="213"/>
      <c r="CY885" s="213"/>
      <c r="CZ885" s="213"/>
      <c r="DA885" s="213"/>
      <c r="DB885" s="213"/>
      <c r="DC885" s="213"/>
      <c r="DD885" s="213"/>
      <c r="DE885" s="213"/>
      <c r="DF885" s="213"/>
      <c r="DG885" s="213"/>
      <c r="DH885" s="213"/>
    </row>
    <row r="886" spans="1:112" s="212" customFormat="1" ht="47.25" customHeight="1" hidden="1">
      <c r="A886" s="211"/>
      <c r="B886" s="109">
        <v>220</v>
      </c>
      <c r="C886" s="222" t="s">
        <v>2696</v>
      </c>
      <c r="D886" s="183" t="s">
        <v>2697</v>
      </c>
      <c r="E886" s="183" t="s">
        <v>2698</v>
      </c>
      <c r="F886" s="183" t="s">
        <v>2699</v>
      </c>
      <c r="G886" s="183" t="s">
        <v>2700</v>
      </c>
      <c r="H886" s="183">
        <v>300</v>
      </c>
      <c r="I886" s="183"/>
      <c r="J886" s="183"/>
      <c r="K886" s="183" t="s">
        <v>2701</v>
      </c>
      <c r="L886" s="183" t="s">
        <v>2702</v>
      </c>
      <c r="N886" s="213"/>
      <c r="O886" s="213"/>
      <c r="P886" s="213"/>
      <c r="Q886" s="213"/>
      <c r="R886" s="213"/>
      <c r="S886" s="213"/>
      <c r="T886" s="213"/>
      <c r="U886" s="213"/>
      <c r="V886" s="213"/>
      <c r="W886" s="213"/>
      <c r="X886" s="213"/>
      <c r="Y886" s="213"/>
      <c r="Z886" s="213"/>
      <c r="AA886" s="213"/>
      <c r="AB886" s="213"/>
      <c r="AC886" s="213"/>
      <c r="AD886" s="213"/>
      <c r="AE886" s="213"/>
      <c r="AF886" s="213"/>
      <c r="AG886" s="213"/>
      <c r="AH886" s="213"/>
      <c r="AI886" s="213"/>
      <c r="AJ886" s="213"/>
      <c r="AK886" s="213"/>
      <c r="AL886" s="213"/>
      <c r="AM886" s="213"/>
      <c r="AN886" s="213"/>
      <c r="AO886" s="213"/>
      <c r="AP886" s="213"/>
      <c r="AQ886" s="213"/>
      <c r="AR886" s="213"/>
      <c r="AS886" s="213"/>
      <c r="AT886" s="213"/>
      <c r="AU886" s="213"/>
      <c r="AV886" s="213"/>
      <c r="AW886" s="213"/>
      <c r="AX886" s="213"/>
      <c r="AY886" s="213"/>
      <c r="AZ886" s="213"/>
      <c r="BA886" s="213"/>
      <c r="BB886" s="213"/>
      <c r="BC886" s="213"/>
      <c r="BD886" s="213"/>
      <c r="BE886" s="213"/>
      <c r="BF886" s="213"/>
      <c r="BG886" s="213"/>
      <c r="BH886" s="213"/>
      <c r="BI886" s="213"/>
      <c r="BJ886" s="213"/>
      <c r="BK886" s="213"/>
      <c r="BL886" s="213"/>
      <c r="BM886" s="213"/>
      <c r="BN886" s="213"/>
      <c r="BO886" s="213"/>
      <c r="BP886" s="213"/>
      <c r="BQ886" s="213"/>
      <c r="BR886" s="213"/>
      <c r="BS886" s="213"/>
      <c r="BT886" s="213"/>
      <c r="BU886" s="213"/>
      <c r="BV886" s="213"/>
      <c r="BW886" s="213"/>
      <c r="BX886" s="213"/>
      <c r="BY886" s="213"/>
      <c r="BZ886" s="213"/>
      <c r="CA886" s="213"/>
      <c r="CB886" s="213"/>
      <c r="CC886" s="213"/>
      <c r="CD886" s="213"/>
      <c r="CE886" s="213"/>
      <c r="CF886" s="213"/>
      <c r="CG886" s="213"/>
      <c r="CH886" s="213"/>
      <c r="CI886" s="213"/>
      <c r="CJ886" s="213"/>
      <c r="CK886" s="213"/>
      <c r="CL886" s="213"/>
      <c r="CM886" s="213"/>
      <c r="CN886" s="213"/>
      <c r="CO886" s="213"/>
      <c r="CP886" s="213"/>
      <c r="CQ886" s="213"/>
      <c r="CR886" s="213"/>
      <c r="CS886" s="213"/>
      <c r="CT886" s="213"/>
      <c r="CU886" s="213"/>
      <c r="CV886" s="213"/>
      <c r="CW886" s="213"/>
      <c r="CX886" s="213"/>
      <c r="CY886" s="213"/>
      <c r="CZ886" s="213"/>
      <c r="DA886" s="213"/>
      <c r="DB886" s="213"/>
      <c r="DC886" s="213"/>
      <c r="DD886" s="213"/>
      <c r="DE886" s="213"/>
      <c r="DF886" s="213"/>
      <c r="DG886" s="213"/>
      <c r="DH886" s="213"/>
    </row>
    <row r="887" spans="1:13" s="88" customFormat="1" ht="12.75">
      <c r="A887" s="15"/>
      <c r="B887" s="4"/>
      <c r="C887" s="59"/>
      <c r="D887" s="59"/>
      <c r="E887" s="59"/>
      <c r="F887" s="59"/>
      <c r="G887" s="15"/>
      <c r="H887" s="32"/>
      <c r="I887" s="15"/>
      <c r="J887" s="15"/>
      <c r="K887" s="15"/>
      <c r="L887" s="59"/>
      <c r="M887" s="15"/>
    </row>
    <row r="888" spans="1:13" s="3" customFormat="1" ht="25.5">
      <c r="A888" s="44">
        <v>4</v>
      </c>
      <c r="B888" s="47" t="s">
        <v>23</v>
      </c>
      <c r="C888" s="48"/>
      <c r="D888" s="48"/>
      <c r="E888" s="48"/>
      <c r="F888" s="48"/>
      <c r="G888" s="48"/>
      <c r="H888" s="96">
        <f>+SUM(H889:H1127)</f>
        <v>47282845.641</v>
      </c>
      <c r="I888" s="96">
        <f>+SUM(I889:I1127)</f>
        <v>0</v>
      </c>
      <c r="J888" s="96">
        <f>+SUM(J889:J1127)</f>
        <v>13306464</v>
      </c>
      <c r="K888" s="48"/>
      <c r="L888" s="54"/>
      <c r="M888" s="54"/>
    </row>
    <row r="889" spans="1:13" s="150" customFormat="1" ht="22.5" customHeight="1" hidden="1">
      <c r="A889" s="149">
        <v>1</v>
      </c>
      <c r="B889" s="179"/>
      <c r="C889" s="126" t="s">
        <v>487</v>
      </c>
      <c r="D889" s="126" t="s">
        <v>488</v>
      </c>
      <c r="E889" s="126" t="s">
        <v>489</v>
      </c>
      <c r="F889" s="126" t="s">
        <v>490</v>
      </c>
      <c r="G889" s="127" t="s">
        <v>35</v>
      </c>
      <c r="H889" s="128">
        <v>648</v>
      </c>
      <c r="I889" s="128">
        <v>0</v>
      </c>
      <c r="J889" s="128">
        <v>0</v>
      </c>
      <c r="K889" s="129">
        <v>42300</v>
      </c>
      <c r="L889" s="126" t="s">
        <v>491</v>
      </c>
      <c r="M889" s="127"/>
    </row>
    <row r="890" spans="1:13" s="150" customFormat="1" ht="22.5" customHeight="1" hidden="1">
      <c r="A890" s="149">
        <v>2</v>
      </c>
      <c r="B890" s="149"/>
      <c r="C890" s="126" t="s">
        <v>492</v>
      </c>
      <c r="D890" s="126" t="s">
        <v>493</v>
      </c>
      <c r="E890" s="126" t="s">
        <v>494</v>
      </c>
      <c r="F890" s="126" t="s">
        <v>495</v>
      </c>
      <c r="G890" s="127" t="s">
        <v>35</v>
      </c>
      <c r="H890" s="152">
        <v>10913</v>
      </c>
      <c r="I890" s="152">
        <v>0</v>
      </c>
      <c r="J890" s="152">
        <v>0</v>
      </c>
      <c r="K890" s="129">
        <v>42300</v>
      </c>
      <c r="L890" s="126" t="s">
        <v>496</v>
      </c>
      <c r="M890" s="149"/>
    </row>
    <row r="891" spans="1:13" s="150" customFormat="1" ht="22.5" customHeight="1" hidden="1">
      <c r="A891" s="149">
        <v>3</v>
      </c>
      <c r="B891" s="179"/>
      <c r="C891" s="126" t="s">
        <v>497</v>
      </c>
      <c r="D891" s="126" t="s">
        <v>488</v>
      </c>
      <c r="E891" s="126" t="s">
        <v>498</v>
      </c>
      <c r="F891" s="126" t="s">
        <v>499</v>
      </c>
      <c r="G891" s="127" t="s">
        <v>35</v>
      </c>
      <c r="H891" s="152">
        <v>5280</v>
      </c>
      <c r="I891" s="152">
        <v>0</v>
      </c>
      <c r="J891" s="152">
        <v>0</v>
      </c>
      <c r="K891" s="129">
        <v>42300</v>
      </c>
      <c r="L891" s="126" t="s">
        <v>500</v>
      </c>
      <c r="M891" s="149"/>
    </row>
    <row r="892" spans="1:13" s="150" customFormat="1" ht="22.5" customHeight="1" hidden="1">
      <c r="A892" s="149">
        <v>4</v>
      </c>
      <c r="B892" s="149"/>
      <c r="C892" s="126" t="s">
        <v>501</v>
      </c>
      <c r="D892" s="126" t="s">
        <v>502</v>
      </c>
      <c r="E892" s="126" t="s">
        <v>503</v>
      </c>
      <c r="F892" s="126" t="s">
        <v>504</v>
      </c>
      <c r="G892" s="127" t="s">
        <v>35</v>
      </c>
      <c r="H892" s="152">
        <v>400</v>
      </c>
      <c r="I892" s="152">
        <v>0</v>
      </c>
      <c r="J892" s="152">
        <v>0</v>
      </c>
      <c r="K892" s="129">
        <v>42300</v>
      </c>
      <c r="L892" s="126" t="s">
        <v>505</v>
      </c>
      <c r="M892" s="149"/>
    </row>
    <row r="893" spans="1:13" s="150" customFormat="1" ht="22.5" customHeight="1" hidden="1">
      <c r="A893" s="149">
        <v>5</v>
      </c>
      <c r="B893" s="179"/>
      <c r="C893" s="126" t="s">
        <v>506</v>
      </c>
      <c r="D893" s="126" t="s">
        <v>507</v>
      </c>
      <c r="E893" s="126" t="s">
        <v>508</v>
      </c>
      <c r="F893" s="126" t="s">
        <v>509</v>
      </c>
      <c r="G893" s="127" t="s">
        <v>35</v>
      </c>
      <c r="H893" s="152">
        <v>5100</v>
      </c>
      <c r="I893" s="152">
        <v>0</v>
      </c>
      <c r="J893" s="152">
        <v>0</v>
      </c>
      <c r="K893" s="129">
        <v>42300</v>
      </c>
      <c r="L893" s="126" t="s">
        <v>510</v>
      </c>
      <c r="M893" s="149"/>
    </row>
    <row r="894" spans="1:13" s="150" customFormat="1" ht="22.5" customHeight="1" hidden="1">
      <c r="A894" s="149">
        <v>6</v>
      </c>
      <c r="B894" s="149"/>
      <c r="C894" s="126" t="s">
        <v>511</v>
      </c>
      <c r="D894" s="126" t="s">
        <v>507</v>
      </c>
      <c r="E894" s="126" t="s">
        <v>512</v>
      </c>
      <c r="F894" s="126" t="s">
        <v>513</v>
      </c>
      <c r="G894" s="127" t="s">
        <v>35</v>
      </c>
      <c r="H894" s="152">
        <v>40200</v>
      </c>
      <c r="I894" s="152">
        <v>0</v>
      </c>
      <c r="J894" s="152">
        <v>0</v>
      </c>
      <c r="K894" s="129">
        <v>42300</v>
      </c>
      <c r="L894" s="126" t="s">
        <v>514</v>
      </c>
      <c r="M894" s="149"/>
    </row>
    <row r="895" spans="1:13" s="150" customFormat="1" ht="22.5" customHeight="1" hidden="1">
      <c r="A895" s="149">
        <v>7</v>
      </c>
      <c r="B895" s="179"/>
      <c r="C895" s="130" t="s">
        <v>515</v>
      </c>
      <c r="D895" s="126" t="s">
        <v>1480</v>
      </c>
      <c r="E895" s="126" t="s">
        <v>516</v>
      </c>
      <c r="F895" s="126" t="s">
        <v>517</v>
      </c>
      <c r="G895" s="127" t="s">
        <v>35</v>
      </c>
      <c r="H895" s="152">
        <v>6000</v>
      </c>
      <c r="I895" s="152">
        <v>0</v>
      </c>
      <c r="J895" s="152">
        <v>0</v>
      </c>
      <c r="K895" s="129">
        <v>42300</v>
      </c>
      <c r="L895" s="126" t="s">
        <v>518</v>
      </c>
      <c r="M895" s="149"/>
    </row>
    <row r="896" spans="1:13" s="150" customFormat="1" ht="22.5" customHeight="1" hidden="1">
      <c r="A896" s="149">
        <v>8</v>
      </c>
      <c r="B896" s="149"/>
      <c r="C896" s="126" t="s">
        <v>519</v>
      </c>
      <c r="D896" s="126" t="s">
        <v>502</v>
      </c>
      <c r="E896" s="126" t="s">
        <v>520</v>
      </c>
      <c r="F896" s="126" t="s">
        <v>521</v>
      </c>
      <c r="G896" s="127" t="s">
        <v>35</v>
      </c>
      <c r="H896" s="152">
        <v>4700</v>
      </c>
      <c r="I896" s="152">
        <v>0</v>
      </c>
      <c r="J896" s="152">
        <v>0</v>
      </c>
      <c r="K896" s="129">
        <v>42300</v>
      </c>
      <c r="L896" s="126" t="s">
        <v>522</v>
      </c>
      <c r="M896" s="149"/>
    </row>
    <row r="897" spans="1:13" s="150" customFormat="1" ht="22.5" customHeight="1" hidden="1">
      <c r="A897" s="149">
        <v>9</v>
      </c>
      <c r="B897" s="179"/>
      <c r="C897" s="126" t="s">
        <v>523</v>
      </c>
      <c r="D897" s="126" t="s">
        <v>524</v>
      </c>
      <c r="E897" s="126" t="s">
        <v>525</v>
      </c>
      <c r="F897" s="126" t="s">
        <v>526</v>
      </c>
      <c r="G897" s="127" t="s">
        <v>35</v>
      </c>
      <c r="H897" s="152">
        <v>33168</v>
      </c>
      <c r="I897" s="152">
        <v>0</v>
      </c>
      <c r="J897" s="152">
        <v>0</v>
      </c>
      <c r="K897" s="129">
        <v>42300</v>
      </c>
      <c r="L897" s="126" t="s">
        <v>527</v>
      </c>
      <c r="M897" s="149"/>
    </row>
    <row r="898" spans="1:13" s="150" customFormat="1" ht="22.5" customHeight="1" hidden="1">
      <c r="A898" s="149">
        <v>10</v>
      </c>
      <c r="B898" s="149"/>
      <c r="C898" s="126" t="s">
        <v>528</v>
      </c>
      <c r="D898" s="126" t="s">
        <v>507</v>
      </c>
      <c r="E898" s="126" t="s">
        <v>529</v>
      </c>
      <c r="F898" s="126" t="s">
        <v>530</v>
      </c>
      <c r="G898" s="127" t="s">
        <v>35</v>
      </c>
      <c r="H898" s="152">
        <v>7889</v>
      </c>
      <c r="I898" s="152">
        <v>0</v>
      </c>
      <c r="J898" s="152">
        <v>0</v>
      </c>
      <c r="K898" s="129">
        <v>42300</v>
      </c>
      <c r="L898" s="126" t="s">
        <v>531</v>
      </c>
      <c r="M898" s="149"/>
    </row>
    <row r="899" spans="1:13" s="150" customFormat="1" ht="22.5" customHeight="1" hidden="1">
      <c r="A899" s="149">
        <v>11</v>
      </c>
      <c r="B899" s="179"/>
      <c r="C899" s="126" t="s">
        <v>532</v>
      </c>
      <c r="D899" s="126" t="s">
        <v>493</v>
      </c>
      <c r="E899" s="126" t="s">
        <v>533</v>
      </c>
      <c r="F899" s="126" t="s">
        <v>534</v>
      </c>
      <c r="G899" s="127" t="s">
        <v>35</v>
      </c>
      <c r="H899" s="152">
        <v>4580</v>
      </c>
      <c r="I899" s="152">
        <v>0</v>
      </c>
      <c r="J899" s="152">
        <v>0</v>
      </c>
      <c r="K899" s="129">
        <v>42300</v>
      </c>
      <c r="L899" s="126" t="s">
        <v>535</v>
      </c>
      <c r="M899" s="149"/>
    </row>
    <row r="900" spans="1:13" s="150" customFormat="1" ht="22.5" customHeight="1" hidden="1">
      <c r="A900" s="149">
        <v>12</v>
      </c>
      <c r="B900" s="149"/>
      <c r="C900" s="126" t="s">
        <v>536</v>
      </c>
      <c r="D900" s="126" t="s">
        <v>502</v>
      </c>
      <c r="E900" s="126" t="s">
        <v>537</v>
      </c>
      <c r="F900" s="126" t="s">
        <v>538</v>
      </c>
      <c r="G900" s="127" t="s">
        <v>35</v>
      </c>
      <c r="H900" s="152">
        <v>114550</v>
      </c>
      <c r="I900" s="152">
        <v>0</v>
      </c>
      <c r="J900" s="152">
        <v>0</v>
      </c>
      <c r="K900" s="129">
        <v>42300</v>
      </c>
      <c r="L900" s="126" t="s">
        <v>539</v>
      </c>
      <c r="M900" s="149"/>
    </row>
    <row r="901" spans="1:13" s="150" customFormat="1" ht="22.5" customHeight="1" hidden="1">
      <c r="A901" s="149">
        <v>13</v>
      </c>
      <c r="B901" s="179"/>
      <c r="C901" s="126" t="s">
        <v>540</v>
      </c>
      <c r="D901" s="126" t="s">
        <v>502</v>
      </c>
      <c r="E901" s="126" t="s">
        <v>541</v>
      </c>
      <c r="F901" s="126" t="s">
        <v>542</v>
      </c>
      <c r="G901" s="127" t="s">
        <v>35</v>
      </c>
      <c r="H901" s="152">
        <v>400</v>
      </c>
      <c r="I901" s="152">
        <v>0</v>
      </c>
      <c r="J901" s="152">
        <v>0</v>
      </c>
      <c r="K901" s="129">
        <v>42300</v>
      </c>
      <c r="L901" s="126" t="s">
        <v>543</v>
      </c>
      <c r="M901" s="149"/>
    </row>
    <row r="902" spans="1:13" s="150" customFormat="1" ht="22.5" customHeight="1" hidden="1">
      <c r="A902" s="149">
        <v>14</v>
      </c>
      <c r="B902" s="149"/>
      <c r="C902" s="126" t="s">
        <v>544</v>
      </c>
      <c r="D902" s="126" t="s">
        <v>545</v>
      </c>
      <c r="E902" s="126" t="s">
        <v>546</v>
      </c>
      <c r="F902" s="126" t="s">
        <v>547</v>
      </c>
      <c r="G902" s="127" t="s">
        <v>35</v>
      </c>
      <c r="H902" s="152">
        <v>20000</v>
      </c>
      <c r="I902" s="152">
        <v>0</v>
      </c>
      <c r="J902" s="152">
        <v>0</v>
      </c>
      <c r="K902" s="129">
        <v>42300</v>
      </c>
      <c r="L902" s="126" t="s">
        <v>548</v>
      </c>
      <c r="M902" s="149"/>
    </row>
    <row r="903" spans="1:13" s="150" customFormat="1" ht="22.5" customHeight="1" hidden="1">
      <c r="A903" s="149">
        <v>15</v>
      </c>
      <c r="B903" s="179"/>
      <c r="C903" s="126" t="s">
        <v>501</v>
      </c>
      <c r="D903" s="126" t="s">
        <v>502</v>
      </c>
      <c r="E903" s="126" t="s">
        <v>549</v>
      </c>
      <c r="F903" s="126" t="s">
        <v>550</v>
      </c>
      <c r="G903" s="127" t="s">
        <v>35</v>
      </c>
      <c r="H903" s="152">
        <v>200</v>
      </c>
      <c r="I903" s="152">
        <v>0</v>
      </c>
      <c r="J903" s="152">
        <v>0</v>
      </c>
      <c r="K903" s="129">
        <v>42300</v>
      </c>
      <c r="L903" s="126" t="s">
        <v>551</v>
      </c>
      <c r="M903" s="149"/>
    </row>
    <row r="904" spans="1:13" s="150" customFormat="1" ht="22.5" customHeight="1" hidden="1">
      <c r="A904" s="149">
        <v>16</v>
      </c>
      <c r="B904" s="149"/>
      <c r="C904" s="126" t="s">
        <v>552</v>
      </c>
      <c r="D904" s="126" t="s">
        <v>545</v>
      </c>
      <c r="E904" s="126" t="s">
        <v>553</v>
      </c>
      <c r="F904" s="126" t="s">
        <v>554</v>
      </c>
      <c r="G904" s="127" t="s">
        <v>35</v>
      </c>
      <c r="H904" s="152">
        <v>200</v>
      </c>
      <c r="I904" s="152">
        <v>0</v>
      </c>
      <c r="J904" s="152">
        <v>0</v>
      </c>
      <c r="K904" s="129">
        <v>42300</v>
      </c>
      <c r="L904" s="126" t="s">
        <v>555</v>
      </c>
      <c r="M904" s="149"/>
    </row>
    <row r="905" spans="1:13" s="150" customFormat="1" ht="22.5" customHeight="1" hidden="1">
      <c r="A905" s="149"/>
      <c r="B905" s="149"/>
      <c r="C905" s="126" t="s">
        <v>556</v>
      </c>
      <c r="D905" s="126" t="s">
        <v>557</v>
      </c>
      <c r="E905" s="126" t="s">
        <v>553</v>
      </c>
      <c r="F905" s="126" t="s">
        <v>554</v>
      </c>
      <c r="G905" s="127" t="s">
        <v>35</v>
      </c>
      <c r="H905" s="152">
        <v>1000</v>
      </c>
      <c r="I905" s="152">
        <v>0</v>
      </c>
      <c r="J905" s="152">
        <v>0</v>
      </c>
      <c r="K905" s="129">
        <v>42300</v>
      </c>
      <c r="L905" s="126" t="s">
        <v>555</v>
      </c>
      <c r="M905" s="149"/>
    </row>
    <row r="906" spans="1:13" s="150" customFormat="1" ht="22.5" customHeight="1" hidden="1">
      <c r="A906" s="149">
        <v>17</v>
      </c>
      <c r="B906" s="149"/>
      <c r="C906" s="126" t="s">
        <v>558</v>
      </c>
      <c r="D906" s="126" t="s">
        <v>507</v>
      </c>
      <c r="E906" s="126" t="s">
        <v>559</v>
      </c>
      <c r="F906" s="126" t="s">
        <v>560</v>
      </c>
      <c r="G906" s="127" t="s">
        <v>35</v>
      </c>
      <c r="H906" s="152">
        <v>1409</v>
      </c>
      <c r="I906" s="152">
        <v>0</v>
      </c>
      <c r="J906" s="152">
        <v>0</v>
      </c>
      <c r="K906" s="129" t="s">
        <v>561</v>
      </c>
      <c r="L906" s="126" t="s">
        <v>562</v>
      </c>
      <c r="M906" s="149"/>
    </row>
    <row r="907" spans="1:13" s="150" customFormat="1" ht="22.5" customHeight="1" hidden="1">
      <c r="A907" s="149">
        <v>18</v>
      </c>
      <c r="B907" s="149"/>
      <c r="C907" s="153" t="s">
        <v>563</v>
      </c>
      <c r="D907" s="153" t="s">
        <v>507</v>
      </c>
      <c r="E907" s="153" t="s">
        <v>564</v>
      </c>
      <c r="F907" s="153" t="s">
        <v>565</v>
      </c>
      <c r="G907" s="127" t="s">
        <v>35</v>
      </c>
      <c r="H907" s="154">
        <v>200</v>
      </c>
      <c r="I907" s="153">
        <v>0</v>
      </c>
      <c r="J907" s="153">
        <v>0</v>
      </c>
      <c r="K907" s="155">
        <v>42408</v>
      </c>
      <c r="L907" s="153" t="s">
        <v>566</v>
      </c>
      <c r="M907" s="151"/>
    </row>
    <row r="908" spans="1:13" s="150" customFormat="1" ht="22.5" customHeight="1" hidden="1">
      <c r="A908" s="149">
        <v>19</v>
      </c>
      <c r="B908" s="149"/>
      <c r="C908" s="153" t="s">
        <v>567</v>
      </c>
      <c r="D908" s="153" t="s">
        <v>493</v>
      </c>
      <c r="E908" s="151" t="s">
        <v>568</v>
      </c>
      <c r="F908" s="153" t="s">
        <v>569</v>
      </c>
      <c r="G908" s="127" t="s">
        <v>35</v>
      </c>
      <c r="H908" s="154">
        <v>2325</v>
      </c>
      <c r="I908" s="153">
        <v>0</v>
      </c>
      <c r="J908" s="153">
        <v>0</v>
      </c>
      <c r="K908" s="155">
        <v>42468</v>
      </c>
      <c r="L908" s="153" t="s">
        <v>570</v>
      </c>
      <c r="M908" s="151"/>
    </row>
    <row r="909" spans="1:13" s="150" customFormat="1" ht="22.5" customHeight="1" hidden="1">
      <c r="A909" s="149">
        <v>20</v>
      </c>
      <c r="B909" s="149"/>
      <c r="C909" s="153" t="s">
        <v>571</v>
      </c>
      <c r="D909" s="153" t="s">
        <v>493</v>
      </c>
      <c r="E909" s="153" t="s">
        <v>572</v>
      </c>
      <c r="F909" s="153" t="s">
        <v>573</v>
      </c>
      <c r="G909" s="127" t="s">
        <v>35</v>
      </c>
      <c r="H909" s="154">
        <v>5200</v>
      </c>
      <c r="I909" s="153">
        <v>0</v>
      </c>
      <c r="J909" s="153">
        <v>0</v>
      </c>
      <c r="K909" s="155">
        <v>42468</v>
      </c>
      <c r="L909" s="153" t="s">
        <v>574</v>
      </c>
      <c r="M909" s="151"/>
    </row>
    <row r="910" spans="1:13" s="150" customFormat="1" ht="22.5" customHeight="1" hidden="1">
      <c r="A910" s="149">
        <v>21</v>
      </c>
      <c r="B910" s="149"/>
      <c r="C910" s="153" t="s">
        <v>575</v>
      </c>
      <c r="D910" s="153" t="s">
        <v>502</v>
      </c>
      <c r="E910" s="153" t="s">
        <v>576</v>
      </c>
      <c r="F910" s="153" t="s">
        <v>577</v>
      </c>
      <c r="G910" s="127" t="s">
        <v>35</v>
      </c>
      <c r="H910" s="154">
        <v>200</v>
      </c>
      <c r="I910" s="153">
        <v>0</v>
      </c>
      <c r="J910" s="153">
        <v>0</v>
      </c>
      <c r="K910" s="155">
        <v>42377</v>
      </c>
      <c r="L910" s="153" t="s">
        <v>578</v>
      </c>
      <c r="M910" s="151"/>
    </row>
    <row r="911" spans="1:13" s="150" customFormat="1" ht="20.25" customHeight="1" hidden="1">
      <c r="A911" s="149">
        <v>22</v>
      </c>
      <c r="B911" s="149"/>
      <c r="C911" s="153" t="s">
        <v>579</v>
      </c>
      <c r="D911" s="153" t="s">
        <v>488</v>
      </c>
      <c r="E911" s="153" t="s">
        <v>580</v>
      </c>
      <c r="F911" s="153" t="s">
        <v>581</v>
      </c>
      <c r="G911" s="127" t="s">
        <v>35</v>
      </c>
      <c r="H911" s="154">
        <v>200</v>
      </c>
      <c r="I911" s="153">
        <v>0</v>
      </c>
      <c r="J911" s="153">
        <v>0</v>
      </c>
      <c r="K911" s="155" t="s">
        <v>561</v>
      </c>
      <c r="L911" s="153" t="s">
        <v>582</v>
      </c>
      <c r="M911" s="151"/>
    </row>
    <row r="912" spans="1:13" s="150" customFormat="1" ht="22.5" customHeight="1" hidden="1">
      <c r="A912" s="149">
        <v>23</v>
      </c>
      <c r="B912" s="149"/>
      <c r="C912" s="153" t="s">
        <v>583</v>
      </c>
      <c r="D912" s="153" t="s">
        <v>502</v>
      </c>
      <c r="E912" s="153" t="s">
        <v>584</v>
      </c>
      <c r="F912" s="153" t="s">
        <v>585</v>
      </c>
      <c r="G912" s="127" t="s">
        <v>35</v>
      </c>
      <c r="H912" s="154">
        <v>4500</v>
      </c>
      <c r="I912" s="153">
        <v>0</v>
      </c>
      <c r="J912" s="153">
        <v>0</v>
      </c>
      <c r="K912" s="155" t="s">
        <v>561</v>
      </c>
      <c r="L912" s="153" t="s">
        <v>586</v>
      </c>
      <c r="M912" s="151"/>
    </row>
    <row r="913" spans="1:13" s="150" customFormat="1" ht="27" customHeight="1" hidden="1">
      <c r="A913" s="149">
        <v>24</v>
      </c>
      <c r="B913" s="149"/>
      <c r="C913" s="126" t="s">
        <v>1481</v>
      </c>
      <c r="D913" s="126" t="s">
        <v>507</v>
      </c>
      <c r="E913" s="126" t="s">
        <v>587</v>
      </c>
      <c r="F913" s="126" t="s">
        <v>588</v>
      </c>
      <c r="G913" s="127" t="s">
        <v>35</v>
      </c>
      <c r="H913" s="152">
        <v>1186</v>
      </c>
      <c r="I913" s="152">
        <v>0</v>
      </c>
      <c r="J913" s="152">
        <v>0</v>
      </c>
      <c r="K913" s="129">
        <v>42300</v>
      </c>
      <c r="L913" s="126" t="s">
        <v>589</v>
      </c>
      <c r="M913" s="149"/>
    </row>
    <row r="914" spans="1:13" s="150" customFormat="1" ht="22.5" customHeight="1" hidden="1">
      <c r="A914" s="149">
        <v>25</v>
      </c>
      <c r="B914" s="149"/>
      <c r="C914" s="153" t="s">
        <v>590</v>
      </c>
      <c r="D914" s="151" t="s">
        <v>507</v>
      </c>
      <c r="E914" s="153" t="s">
        <v>591</v>
      </c>
      <c r="F914" s="153" t="s">
        <v>592</v>
      </c>
      <c r="G914" s="127" t="s">
        <v>35</v>
      </c>
      <c r="H914" s="154">
        <v>400</v>
      </c>
      <c r="I914" s="153">
        <v>0</v>
      </c>
      <c r="J914" s="153">
        <v>0</v>
      </c>
      <c r="K914" s="155" t="s">
        <v>561</v>
      </c>
      <c r="L914" s="153" t="s">
        <v>593</v>
      </c>
      <c r="M914" s="151"/>
    </row>
    <row r="915" spans="1:13" s="150" customFormat="1" ht="22.5" customHeight="1" hidden="1">
      <c r="A915" s="149">
        <v>26</v>
      </c>
      <c r="B915" s="149"/>
      <c r="C915" s="153" t="s">
        <v>594</v>
      </c>
      <c r="D915" s="153" t="s">
        <v>507</v>
      </c>
      <c r="E915" s="153" t="s">
        <v>595</v>
      </c>
      <c r="F915" s="153" t="s">
        <v>596</v>
      </c>
      <c r="G915" s="153" t="s">
        <v>35</v>
      </c>
      <c r="H915" s="154">
        <v>19121</v>
      </c>
      <c r="I915" s="153">
        <v>0</v>
      </c>
      <c r="J915" s="153">
        <v>0</v>
      </c>
      <c r="K915" s="155" t="s">
        <v>561</v>
      </c>
      <c r="L915" s="153" t="s">
        <v>597</v>
      </c>
      <c r="M915" s="151"/>
    </row>
    <row r="916" spans="1:13" s="150" customFormat="1" ht="22.5" customHeight="1" hidden="1">
      <c r="A916" s="149">
        <v>27</v>
      </c>
      <c r="B916" s="149"/>
      <c r="C916" s="131" t="s">
        <v>598</v>
      </c>
      <c r="D916" s="153" t="s">
        <v>507</v>
      </c>
      <c r="E916" s="131" t="s">
        <v>599</v>
      </c>
      <c r="F916" s="131" t="s">
        <v>600</v>
      </c>
      <c r="G916" s="153" t="s">
        <v>35</v>
      </c>
      <c r="H916" s="154">
        <v>35880</v>
      </c>
      <c r="I916" s="154">
        <v>0</v>
      </c>
      <c r="J916" s="154">
        <v>0</v>
      </c>
      <c r="K916" s="155" t="s">
        <v>561</v>
      </c>
      <c r="L916" s="153" t="s">
        <v>601</v>
      </c>
      <c r="M916" s="149"/>
    </row>
    <row r="917" spans="1:13" s="150" customFormat="1" ht="22.5" customHeight="1" hidden="1">
      <c r="A917" s="149">
        <v>28</v>
      </c>
      <c r="B917" s="149"/>
      <c r="C917" s="131" t="s">
        <v>602</v>
      </c>
      <c r="D917" s="131" t="s">
        <v>524</v>
      </c>
      <c r="E917" s="131" t="s">
        <v>603</v>
      </c>
      <c r="F917" s="131" t="s">
        <v>604</v>
      </c>
      <c r="G917" s="131" t="s">
        <v>35</v>
      </c>
      <c r="H917" s="154">
        <v>8044</v>
      </c>
      <c r="I917" s="154">
        <v>0</v>
      </c>
      <c r="J917" s="154">
        <v>0</v>
      </c>
      <c r="K917" s="132" t="s">
        <v>561</v>
      </c>
      <c r="L917" s="131" t="s">
        <v>605</v>
      </c>
      <c r="M917" s="149"/>
    </row>
    <row r="918" spans="1:13" s="150" customFormat="1" ht="22.5" customHeight="1" hidden="1">
      <c r="A918" s="149">
        <v>29</v>
      </c>
      <c r="B918" s="149"/>
      <c r="C918" s="131" t="s">
        <v>606</v>
      </c>
      <c r="D918" s="131" t="s">
        <v>524</v>
      </c>
      <c r="E918" s="131" t="s">
        <v>603</v>
      </c>
      <c r="F918" s="131" t="s">
        <v>607</v>
      </c>
      <c r="G918" s="131" t="s">
        <v>35</v>
      </c>
      <c r="H918" s="154">
        <v>9141</v>
      </c>
      <c r="I918" s="154">
        <v>0</v>
      </c>
      <c r="J918" s="154">
        <v>0</v>
      </c>
      <c r="K918" s="132" t="s">
        <v>561</v>
      </c>
      <c r="L918" s="131" t="s">
        <v>608</v>
      </c>
      <c r="M918" s="149"/>
    </row>
    <row r="919" spans="1:13" s="150" customFormat="1" ht="22.5" customHeight="1" hidden="1">
      <c r="A919" s="149">
        <v>30</v>
      </c>
      <c r="B919" s="149"/>
      <c r="C919" s="156" t="s">
        <v>609</v>
      </c>
      <c r="D919" s="156" t="s">
        <v>610</v>
      </c>
      <c r="E919" s="127" t="s">
        <v>611</v>
      </c>
      <c r="F919" s="127" t="s">
        <v>612</v>
      </c>
      <c r="G919" s="157" t="s">
        <v>35</v>
      </c>
      <c r="H919" s="128">
        <v>24931</v>
      </c>
      <c r="I919" s="127">
        <v>0</v>
      </c>
      <c r="J919" s="127">
        <v>0</v>
      </c>
      <c r="K919" s="133">
        <v>42537</v>
      </c>
      <c r="L919" s="127" t="s">
        <v>613</v>
      </c>
      <c r="M919" s="127"/>
    </row>
    <row r="920" spans="1:13" s="150" customFormat="1" ht="22.5" customHeight="1" hidden="1">
      <c r="A920" s="149">
        <v>31</v>
      </c>
      <c r="B920" s="149"/>
      <c r="C920" s="156" t="s">
        <v>614</v>
      </c>
      <c r="D920" s="156" t="s">
        <v>610</v>
      </c>
      <c r="E920" s="149" t="s">
        <v>615</v>
      </c>
      <c r="F920" s="149" t="s">
        <v>616</v>
      </c>
      <c r="G920" s="130" t="s">
        <v>35</v>
      </c>
      <c r="H920" s="152">
        <v>9501</v>
      </c>
      <c r="I920" s="149">
        <v>0</v>
      </c>
      <c r="J920" s="149">
        <v>0</v>
      </c>
      <c r="K920" s="133">
        <v>42537</v>
      </c>
      <c r="L920" s="149" t="s">
        <v>617</v>
      </c>
      <c r="M920" s="149"/>
    </row>
    <row r="921" spans="1:13" s="150" customFormat="1" ht="22.5" customHeight="1" hidden="1">
      <c r="A921" s="149">
        <v>32</v>
      </c>
      <c r="B921" s="149"/>
      <c r="C921" s="126" t="s">
        <v>618</v>
      </c>
      <c r="D921" s="126" t="s">
        <v>619</v>
      </c>
      <c r="E921" s="126" t="s">
        <v>620</v>
      </c>
      <c r="F921" s="126" t="s">
        <v>621</v>
      </c>
      <c r="G921" s="130" t="s">
        <v>622</v>
      </c>
      <c r="H921" s="151">
        <v>0</v>
      </c>
      <c r="I921" s="149">
        <v>0</v>
      </c>
      <c r="J921" s="152">
        <v>11000</v>
      </c>
      <c r="K921" s="129">
        <v>42537</v>
      </c>
      <c r="L921" s="126" t="s">
        <v>623</v>
      </c>
      <c r="M921" s="149"/>
    </row>
    <row r="922" spans="1:13" s="150" customFormat="1" ht="22.5" customHeight="1" hidden="1">
      <c r="A922" s="149">
        <v>33</v>
      </c>
      <c r="B922" s="149"/>
      <c r="C922" s="158" t="s">
        <v>487</v>
      </c>
      <c r="D922" s="158" t="s">
        <v>624</v>
      </c>
      <c r="E922" s="158" t="s">
        <v>625</v>
      </c>
      <c r="F922" s="158" t="s">
        <v>626</v>
      </c>
      <c r="G922" s="158" t="s">
        <v>35</v>
      </c>
      <c r="H922" s="152">
        <v>0</v>
      </c>
      <c r="I922" s="159">
        <v>0</v>
      </c>
      <c r="J922" s="159">
        <v>3200</v>
      </c>
      <c r="K922" s="149" t="s">
        <v>627</v>
      </c>
      <c r="L922" s="149" t="s">
        <v>628</v>
      </c>
      <c r="M922" s="149"/>
    </row>
    <row r="923" spans="1:13" s="150" customFormat="1" ht="22.5" customHeight="1" hidden="1">
      <c r="A923" s="149">
        <v>34</v>
      </c>
      <c r="B923" s="149"/>
      <c r="C923" s="158" t="s">
        <v>629</v>
      </c>
      <c r="D923" s="158" t="s">
        <v>624</v>
      </c>
      <c r="E923" s="158" t="s">
        <v>630</v>
      </c>
      <c r="F923" s="158" t="s">
        <v>631</v>
      </c>
      <c r="G923" s="158" t="s">
        <v>35</v>
      </c>
      <c r="H923" s="152">
        <v>1000</v>
      </c>
      <c r="I923" s="159">
        <v>0</v>
      </c>
      <c r="J923" s="159">
        <v>0</v>
      </c>
      <c r="K923" s="149" t="s">
        <v>627</v>
      </c>
      <c r="L923" s="149" t="s">
        <v>632</v>
      </c>
      <c r="M923" s="149"/>
    </row>
    <row r="924" spans="1:13" s="150" customFormat="1" ht="22.5" customHeight="1" hidden="1">
      <c r="A924" s="149">
        <v>35</v>
      </c>
      <c r="B924" s="149"/>
      <c r="C924" s="158" t="s">
        <v>633</v>
      </c>
      <c r="D924" s="158" t="s">
        <v>634</v>
      </c>
      <c r="E924" s="158" t="s">
        <v>635</v>
      </c>
      <c r="F924" s="158" t="s">
        <v>636</v>
      </c>
      <c r="G924" s="158" t="s">
        <v>35</v>
      </c>
      <c r="H924" s="152">
        <v>0</v>
      </c>
      <c r="I924" s="159">
        <v>0</v>
      </c>
      <c r="J924" s="159">
        <v>8450</v>
      </c>
      <c r="K924" s="149" t="s">
        <v>627</v>
      </c>
      <c r="L924" s="149" t="s">
        <v>637</v>
      </c>
      <c r="M924" s="149"/>
    </row>
    <row r="925" spans="1:13" s="150" customFormat="1" ht="22.5" customHeight="1" hidden="1">
      <c r="A925" s="149">
        <v>36</v>
      </c>
      <c r="B925" s="149"/>
      <c r="C925" s="158" t="s">
        <v>638</v>
      </c>
      <c r="D925" s="158" t="s">
        <v>634</v>
      </c>
      <c r="E925" s="158" t="s">
        <v>639</v>
      </c>
      <c r="F925" s="158" t="s">
        <v>640</v>
      </c>
      <c r="G925" s="158" t="s">
        <v>35</v>
      </c>
      <c r="H925" s="152">
        <v>1775</v>
      </c>
      <c r="I925" s="159">
        <v>0</v>
      </c>
      <c r="J925" s="159">
        <v>0</v>
      </c>
      <c r="K925" s="149" t="s">
        <v>627</v>
      </c>
      <c r="L925" s="149" t="s">
        <v>641</v>
      </c>
      <c r="M925" s="149"/>
    </row>
    <row r="926" spans="1:13" s="150" customFormat="1" ht="22.5" customHeight="1" hidden="1">
      <c r="A926" s="149">
        <v>37</v>
      </c>
      <c r="B926" s="149"/>
      <c r="C926" s="158" t="s">
        <v>638</v>
      </c>
      <c r="D926" s="158" t="s">
        <v>634</v>
      </c>
      <c r="E926" s="158" t="s">
        <v>642</v>
      </c>
      <c r="F926" s="158" t="s">
        <v>643</v>
      </c>
      <c r="G926" s="158" t="s">
        <v>35</v>
      </c>
      <c r="H926" s="152">
        <v>600</v>
      </c>
      <c r="I926" s="159">
        <v>0</v>
      </c>
      <c r="J926" s="159">
        <v>0</v>
      </c>
      <c r="K926" s="149" t="s">
        <v>627</v>
      </c>
      <c r="L926" s="149" t="s">
        <v>644</v>
      </c>
      <c r="M926" s="149"/>
    </row>
    <row r="927" spans="1:13" s="150" customFormat="1" ht="22.5" customHeight="1" hidden="1">
      <c r="A927" s="149">
        <v>38</v>
      </c>
      <c r="B927" s="149"/>
      <c r="C927" s="158" t="s">
        <v>638</v>
      </c>
      <c r="D927" s="158" t="s">
        <v>634</v>
      </c>
      <c r="E927" s="158" t="s">
        <v>645</v>
      </c>
      <c r="F927" s="158" t="s">
        <v>646</v>
      </c>
      <c r="G927" s="158" t="s">
        <v>35</v>
      </c>
      <c r="H927" s="152">
        <v>2410</v>
      </c>
      <c r="I927" s="159">
        <v>0</v>
      </c>
      <c r="J927" s="159">
        <v>0</v>
      </c>
      <c r="K927" s="149" t="s">
        <v>627</v>
      </c>
      <c r="L927" s="149" t="s">
        <v>647</v>
      </c>
      <c r="M927" s="149"/>
    </row>
    <row r="928" spans="1:13" s="150" customFormat="1" ht="22.5" customHeight="1" hidden="1">
      <c r="A928" s="149">
        <v>39</v>
      </c>
      <c r="B928" s="149"/>
      <c r="C928" s="158" t="s">
        <v>638</v>
      </c>
      <c r="D928" s="158" t="s">
        <v>634</v>
      </c>
      <c r="E928" s="158" t="s">
        <v>648</v>
      </c>
      <c r="F928" s="158" t="s">
        <v>649</v>
      </c>
      <c r="G928" s="158" t="s">
        <v>35</v>
      </c>
      <c r="H928" s="152">
        <v>48600</v>
      </c>
      <c r="I928" s="159">
        <v>0</v>
      </c>
      <c r="J928" s="159">
        <v>0</v>
      </c>
      <c r="K928" s="149" t="s">
        <v>627</v>
      </c>
      <c r="L928" s="149" t="s">
        <v>650</v>
      </c>
      <c r="M928" s="149"/>
    </row>
    <row r="929" spans="1:13" s="150" customFormat="1" ht="22.5" customHeight="1" hidden="1">
      <c r="A929" s="149">
        <v>40</v>
      </c>
      <c r="B929" s="149"/>
      <c r="C929" s="134" t="s">
        <v>651</v>
      </c>
      <c r="D929" s="158" t="s">
        <v>652</v>
      </c>
      <c r="E929" s="158" t="s">
        <v>653</v>
      </c>
      <c r="F929" s="158" t="s">
        <v>654</v>
      </c>
      <c r="G929" s="158" t="s">
        <v>35</v>
      </c>
      <c r="H929" s="152">
        <v>700</v>
      </c>
      <c r="I929" s="159">
        <v>0</v>
      </c>
      <c r="J929" s="159">
        <v>0</v>
      </c>
      <c r="K929" s="149"/>
      <c r="L929" s="134" t="s">
        <v>655</v>
      </c>
      <c r="M929" s="149"/>
    </row>
    <row r="930" spans="1:13" s="150" customFormat="1" ht="22.5" customHeight="1" hidden="1">
      <c r="A930" s="149">
        <v>41</v>
      </c>
      <c r="B930" s="149"/>
      <c r="C930" s="160" t="s">
        <v>656</v>
      </c>
      <c r="D930" s="134" t="s">
        <v>657</v>
      </c>
      <c r="E930" s="135" t="s">
        <v>658</v>
      </c>
      <c r="F930" s="135" t="s">
        <v>659</v>
      </c>
      <c r="G930" s="158" t="s">
        <v>35</v>
      </c>
      <c r="H930" s="152">
        <v>7959</v>
      </c>
      <c r="I930" s="159">
        <v>0</v>
      </c>
      <c r="J930" s="159">
        <v>0</v>
      </c>
      <c r="K930" s="149"/>
      <c r="L930" s="149" t="s">
        <v>660</v>
      </c>
      <c r="M930" s="149"/>
    </row>
    <row r="931" spans="1:13" s="150" customFormat="1" ht="22.5" customHeight="1" hidden="1">
      <c r="A931" s="149">
        <v>42</v>
      </c>
      <c r="B931" s="149"/>
      <c r="C931" s="160" t="s">
        <v>661</v>
      </c>
      <c r="D931" s="160" t="s">
        <v>662</v>
      </c>
      <c r="E931" s="135" t="s">
        <v>663</v>
      </c>
      <c r="F931" s="160" t="s">
        <v>664</v>
      </c>
      <c r="G931" s="158" t="s">
        <v>35</v>
      </c>
      <c r="H931" s="152">
        <v>734</v>
      </c>
      <c r="I931" s="159">
        <v>0</v>
      </c>
      <c r="J931" s="159">
        <v>0</v>
      </c>
      <c r="K931" s="149"/>
      <c r="L931" s="134" t="s">
        <v>665</v>
      </c>
      <c r="M931" s="149"/>
    </row>
    <row r="932" spans="1:13" s="150" customFormat="1" ht="21" customHeight="1" hidden="1">
      <c r="A932" s="149">
        <v>43</v>
      </c>
      <c r="B932" s="149"/>
      <c r="C932" s="160" t="s">
        <v>666</v>
      </c>
      <c r="D932" s="160" t="s">
        <v>667</v>
      </c>
      <c r="E932" s="136" t="s">
        <v>668</v>
      </c>
      <c r="F932" s="136" t="s">
        <v>669</v>
      </c>
      <c r="G932" s="136"/>
      <c r="H932" s="146">
        <v>13852</v>
      </c>
      <c r="I932" s="159">
        <v>0</v>
      </c>
      <c r="J932" s="159">
        <v>0</v>
      </c>
      <c r="K932" s="149"/>
      <c r="L932" s="134" t="s">
        <v>670</v>
      </c>
      <c r="M932" s="149"/>
    </row>
    <row r="933" spans="1:13" s="150" customFormat="1" ht="22.5" customHeight="1" hidden="1">
      <c r="A933" s="149">
        <v>44</v>
      </c>
      <c r="B933" s="149"/>
      <c r="C933" s="160" t="s">
        <v>671</v>
      </c>
      <c r="D933" s="160" t="s">
        <v>672</v>
      </c>
      <c r="E933" s="136" t="s">
        <v>673</v>
      </c>
      <c r="F933" s="160" t="s">
        <v>674</v>
      </c>
      <c r="G933" s="160"/>
      <c r="H933" s="180">
        <v>16160</v>
      </c>
      <c r="I933" s="159">
        <v>0</v>
      </c>
      <c r="J933" s="159">
        <v>0</v>
      </c>
      <c r="K933" s="149"/>
      <c r="L933" s="149" t="s">
        <v>675</v>
      </c>
      <c r="M933" s="149"/>
    </row>
    <row r="934" spans="1:13" s="150" customFormat="1" ht="22.5" customHeight="1" hidden="1">
      <c r="A934" s="149">
        <v>45</v>
      </c>
      <c r="B934" s="149"/>
      <c r="C934" s="134" t="s">
        <v>676</v>
      </c>
      <c r="D934" s="134" t="s">
        <v>634</v>
      </c>
      <c r="E934" s="136" t="s">
        <v>677</v>
      </c>
      <c r="F934" s="136" t="s">
        <v>678</v>
      </c>
      <c r="G934" s="158" t="s">
        <v>679</v>
      </c>
      <c r="H934" s="181">
        <v>415000</v>
      </c>
      <c r="I934" s="159">
        <v>0</v>
      </c>
      <c r="J934" s="159">
        <v>0</v>
      </c>
      <c r="K934" s="149"/>
      <c r="L934" s="137" t="s">
        <v>680</v>
      </c>
      <c r="M934" s="149"/>
    </row>
    <row r="935" spans="1:13" s="150" customFormat="1" ht="22.5" customHeight="1" hidden="1">
      <c r="A935" s="149">
        <v>46</v>
      </c>
      <c r="B935" s="149"/>
      <c r="C935" s="134" t="s">
        <v>681</v>
      </c>
      <c r="D935" s="141" t="s">
        <v>652</v>
      </c>
      <c r="E935" s="134" t="s">
        <v>682</v>
      </c>
      <c r="F935" s="136" t="s">
        <v>683</v>
      </c>
      <c r="G935" s="158" t="s">
        <v>679</v>
      </c>
      <c r="H935" s="181">
        <v>281938</v>
      </c>
      <c r="I935" s="159">
        <v>0</v>
      </c>
      <c r="J935" s="159">
        <v>0</v>
      </c>
      <c r="K935" s="149"/>
      <c r="L935" s="137" t="s">
        <v>684</v>
      </c>
      <c r="M935" s="149"/>
    </row>
    <row r="936" spans="1:13" s="150" customFormat="1" ht="22.5" customHeight="1" hidden="1">
      <c r="A936" s="149">
        <v>47</v>
      </c>
      <c r="B936" s="149"/>
      <c r="C936" s="160" t="s">
        <v>685</v>
      </c>
      <c r="D936" s="141" t="s">
        <v>652</v>
      </c>
      <c r="E936" s="136" t="s">
        <v>686</v>
      </c>
      <c r="F936" s="160" t="s">
        <v>687</v>
      </c>
      <c r="G936" s="158" t="s">
        <v>679</v>
      </c>
      <c r="H936" s="181">
        <v>530000</v>
      </c>
      <c r="I936" s="159">
        <v>0</v>
      </c>
      <c r="J936" s="159">
        <v>0</v>
      </c>
      <c r="K936" s="149"/>
      <c r="L936" s="137" t="s">
        <v>688</v>
      </c>
      <c r="M936" s="149"/>
    </row>
    <row r="937" spans="1:13" s="150" customFormat="1" ht="22.5" customHeight="1" hidden="1">
      <c r="A937" s="149">
        <v>48</v>
      </c>
      <c r="B937" s="149"/>
      <c r="C937" s="160" t="s">
        <v>689</v>
      </c>
      <c r="D937" s="141" t="s">
        <v>652</v>
      </c>
      <c r="E937" s="136" t="s">
        <v>690</v>
      </c>
      <c r="F937" s="136" t="s">
        <v>691</v>
      </c>
      <c r="G937" s="158" t="s">
        <v>679</v>
      </c>
      <c r="H937" s="181">
        <v>42500</v>
      </c>
      <c r="I937" s="159">
        <v>0</v>
      </c>
      <c r="J937" s="159">
        <v>0</v>
      </c>
      <c r="K937" s="149"/>
      <c r="L937" s="137" t="s">
        <v>692</v>
      </c>
      <c r="M937" s="149"/>
    </row>
    <row r="938" spans="1:13" s="150" customFormat="1" ht="22.5" customHeight="1" hidden="1">
      <c r="A938" s="149">
        <v>49</v>
      </c>
      <c r="B938" s="149"/>
      <c r="C938" s="160" t="s">
        <v>693</v>
      </c>
      <c r="D938" s="141" t="s">
        <v>652</v>
      </c>
      <c r="E938" s="134" t="s">
        <v>694</v>
      </c>
      <c r="F938" s="136" t="s">
        <v>695</v>
      </c>
      <c r="G938" s="158" t="s">
        <v>696</v>
      </c>
      <c r="H938" s="182">
        <v>23730</v>
      </c>
      <c r="I938" s="159">
        <v>0</v>
      </c>
      <c r="J938" s="159">
        <v>0</v>
      </c>
      <c r="K938" s="149"/>
      <c r="L938" s="137" t="s">
        <v>697</v>
      </c>
      <c r="M938" s="149"/>
    </row>
    <row r="939" spans="1:13" s="150" customFormat="1" ht="22.5" customHeight="1" hidden="1">
      <c r="A939" s="149">
        <v>50</v>
      </c>
      <c r="B939" s="149"/>
      <c r="C939" s="134" t="s">
        <v>698</v>
      </c>
      <c r="D939" s="141" t="s">
        <v>652</v>
      </c>
      <c r="E939" s="136" t="s">
        <v>699</v>
      </c>
      <c r="F939" s="136" t="s">
        <v>700</v>
      </c>
      <c r="G939" s="158" t="s">
        <v>696</v>
      </c>
      <c r="H939" s="181">
        <v>28171</v>
      </c>
      <c r="I939" s="159">
        <v>0</v>
      </c>
      <c r="J939" s="159">
        <v>0</v>
      </c>
      <c r="K939" s="149"/>
      <c r="L939" s="149" t="s">
        <v>701</v>
      </c>
      <c r="M939" s="149"/>
    </row>
    <row r="940" spans="1:13" s="150" customFormat="1" ht="22.5" customHeight="1" hidden="1">
      <c r="A940" s="149">
        <v>51</v>
      </c>
      <c r="B940" s="149"/>
      <c r="C940" s="134" t="s">
        <v>702</v>
      </c>
      <c r="D940" s="134" t="s">
        <v>624</v>
      </c>
      <c r="E940" s="136" t="s">
        <v>703</v>
      </c>
      <c r="F940" s="136" t="s">
        <v>704</v>
      </c>
      <c r="G940" s="158" t="s">
        <v>696</v>
      </c>
      <c r="H940" s="181">
        <v>100000</v>
      </c>
      <c r="I940" s="159">
        <v>0</v>
      </c>
      <c r="J940" s="159">
        <v>0</v>
      </c>
      <c r="K940" s="149"/>
      <c r="L940" s="137" t="s">
        <v>705</v>
      </c>
      <c r="M940" s="149"/>
    </row>
    <row r="941" spans="1:13" s="150" customFormat="1" ht="22.5" customHeight="1" hidden="1">
      <c r="A941" s="149">
        <v>52</v>
      </c>
      <c r="B941" s="149"/>
      <c r="C941" s="138" t="s">
        <v>706</v>
      </c>
      <c r="D941" s="138" t="s">
        <v>634</v>
      </c>
      <c r="E941" s="138" t="s">
        <v>707</v>
      </c>
      <c r="F941" s="139" t="s">
        <v>708</v>
      </c>
      <c r="G941" s="158" t="s">
        <v>35</v>
      </c>
      <c r="H941" s="181">
        <v>3000</v>
      </c>
      <c r="I941" s="159">
        <v>0</v>
      </c>
      <c r="J941" s="159">
        <v>0</v>
      </c>
      <c r="K941" s="149"/>
      <c r="L941" s="161" t="s">
        <v>650</v>
      </c>
      <c r="M941" s="149"/>
    </row>
    <row r="942" spans="1:13" s="150" customFormat="1" ht="22.5" customHeight="1" hidden="1">
      <c r="A942" s="149">
        <v>53</v>
      </c>
      <c r="B942" s="149"/>
      <c r="C942" s="162" t="s">
        <v>536</v>
      </c>
      <c r="D942" s="162" t="s">
        <v>502</v>
      </c>
      <c r="E942" s="149" t="s">
        <v>709</v>
      </c>
      <c r="F942" s="162" t="s">
        <v>710</v>
      </c>
      <c r="G942" s="158"/>
      <c r="H942" s="181">
        <v>6350410</v>
      </c>
      <c r="I942" s="159">
        <v>0</v>
      </c>
      <c r="J942" s="159">
        <v>0</v>
      </c>
      <c r="K942" s="149"/>
      <c r="L942" s="137" t="s">
        <v>711</v>
      </c>
      <c r="M942" s="149"/>
    </row>
    <row r="943" spans="1:13" s="150" customFormat="1" ht="22.5" customHeight="1" hidden="1">
      <c r="A943" s="149">
        <v>54</v>
      </c>
      <c r="B943" s="149"/>
      <c r="C943" s="160" t="s">
        <v>666</v>
      </c>
      <c r="D943" s="160" t="s">
        <v>712</v>
      </c>
      <c r="E943" s="136" t="s">
        <v>668</v>
      </c>
      <c r="F943" s="160" t="s">
        <v>713</v>
      </c>
      <c r="G943" s="158" t="s">
        <v>714</v>
      </c>
      <c r="H943" s="181">
        <v>120000</v>
      </c>
      <c r="I943" s="159">
        <v>0</v>
      </c>
      <c r="J943" s="159">
        <v>0</v>
      </c>
      <c r="K943" s="149"/>
      <c r="L943" s="137" t="s">
        <v>715</v>
      </c>
      <c r="M943" s="149"/>
    </row>
    <row r="944" spans="1:13" s="150" customFormat="1" ht="22.5" customHeight="1" hidden="1">
      <c r="A944" s="149">
        <v>55</v>
      </c>
      <c r="B944" s="149"/>
      <c r="C944" s="140" t="s">
        <v>716</v>
      </c>
      <c r="D944" s="141" t="s">
        <v>717</v>
      </c>
      <c r="E944" s="136" t="s">
        <v>718</v>
      </c>
      <c r="F944" s="136" t="s">
        <v>719</v>
      </c>
      <c r="G944" s="158" t="s">
        <v>720</v>
      </c>
      <c r="H944" s="181">
        <v>27000</v>
      </c>
      <c r="I944" s="159">
        <v>0</v>
      </c>
      <c r="J944" s="159">
        <v>0</v>
      </c>
      <c r="K944" s="149"/>
      <c r="L944" s="137" t="s">
        <v>721</v>
      </c>
      <c r="M944" s="149"/>
    </row>
    <row r="945" spans="1:13" s="150" customFormat="1" ht="27" customHeight="1" hidden="1">
      <c r="A945" s="149">
        <v>56</v>
      </c>
      <c r="B945" s="149"/>
      <c r="C945" s="137" t="s">
        <v>722</v>
      </c>
      <c r="D945" s="137" t="s">
        <v>723</v>
      </c>
      <c r="E945" s="136" t="s">
        <v>724</v>
      </c>
      <c r="F945" s="160" t="s">
        <v>725</v>
      </c>
      <c r="G945" s="158" t="s">
        <v>696</v>
      </c>
      <c r="H945" s="180">
        <v>390421</v>
      </c>
      <c r="I945" s="159">
        <v>0</v>
      </c>
      <c r="J945" s="159">
        <v>0</v>
      </c>
      <c r="K945" s="149"/>
      <c r="L945" s="137" t="s">
        <v>726</v>
      </c>
      <c r="M945" s="149"/>
    </row>
    <row r="946" spans="1:13" s="150" customFormat="1" ht="27" customHeight="1" hidden="1">
      <c r="A946" s="149">
        <v>57</v>
      </c>
      <c r="B946" s="149"/>
      <c r="C946" s="137" t="s">
        <v>727</v>
      </c>
      <c r="D946" s="137" t="s">
        <v>502</v>
      </c>
      <c r="E946" s="136" t="s">
        <v>728</v>
      </c>
      <c r="F946" s="135" t="s">
        <v>729</v>
      </c>
      <c r="G946" s="135" t="s">
        <v>35</v>
      </c>
      <c r="H946" s="163">
        <v>61380</v>
      </c>
      <c r="I946" s="159">
        <v>0</v>
      </c>
      <c r="J946" s="136">
        <v>0</v>
      </c>
      <c r="K946" s="149"/>
      <c r="L946" s="134" t="s">
        <v>730</v>
      </c>
      <c r="M946" s="149"/>
    </row>
    <row r="947" spans="1:13" s="150" customFormat="1" ht="27" customHeight="1" hidden="1">
      <c r="A947" s="149">
        <v>58</v>
      </c>
      <c r="B947" s="149"/>
      <c r="C947" s="137" t="s">
        <v>727</v>
      </c>
      <c r="D947" s="137" t="s">
        <v>502</v>
      </c>
      <c r="E947" s="136" t="s">
        <v>728</v>
      </c>
      <c r="F947" s="135" t="s">
        <v>731</v>
      </c>
      <c r="G947" s="158" t="s">
        <v>696</v>
      </c>
      <c r="H947" s="180">
        <v>13160507</v>
      </c>
      <c r="I947" s="159">
        <v>0</v>
      </c>
      <c r="J947" s="134">
        <v>0</v>
      </c>
      <c r="K947" s="149"/>
      <c r="L947" s="137" t="s">
        <v>732</v>
      </c>
      <c r="M947" s="149"/>
    </row>
    <row r="948" spans="1:13" s="150" customFormat="1" ht="27" customHeight="1" hidden="1">
      <c r="A948" s="149">
        <v>59</v>
      </c>
      <c r="B948" s="149"/>
      <c r="C948" s="134" t="s">
        <v>733</v>
      </c>
      <c r="D948" s="137" t="s">
        <v>734</v>
      </c>
      <c r="E948" s="134" t="s">
        <v>735</v>
      </c>
      <c r="F948" s="135" t="s">
        <v>736</v>
      </c>
      <c r="G948" s="158" t="s">
        <v>696</v>
      </c>
      <c r="H948" s="163">
        <v>130000</v>
      </c>
      <c r="I948" s="135">
        <v>0</v>
      </c>
      <c r="J948" s="136">
        <v>0</v>
      </c>
      <c r="K948" s="151"/>
      <c r="L948" s="137" t="s">
        <v>737</v>
      </c>
      <c r="M948" s="149"/>
    </row>
    <row r="949" spans="1:13" s="150" customFormat="1" ht="27" customHeight="1" hidden="1">
      <c r="A949" s="149">
        <v>60</v>
      </c>
      <c r="B949" s="149"/>
      <c r="C949" s="134" t="s">
        <v>738</v>
      </c>
      <c r="D949" s="137" t="s">
        <v>652</v>
      </c>
      <c r="E949" s="136" t="s">
        <v>739</v>
      </c>
      <c r="F949" s="160" t="s">
        <v>740</v>
      </c>
      <c r="G949" s="158" t="s">
        <v>35</v>
      </c>
      <c r="H949" s="163">
        <v>0</v>
      </c>
      <c r="I949" s="135">
        <v>0</v>
      </c>
      <c r="J949" s="163">
        <v>1425</v>
      </c>
      <c r="K949" s="151" t="s">
        <v>741</v>
      </c>
      <c r="L949" s="181" t="s">
        <v>742</v>
      </c>
      <c r="M949" s="149"/>
    </row>
    <row r="950" spans="1:13" s="150" customFormat="1" ht="27" customHeight="1" hidden="1">
      <c r="A950" s="149">
        <v>61</v>
      </c>
      <c r="B950" s="149"/>
      <c r="C950" s="160" t="s">
        <v>743</v>
      </c>
      <c r="D950" s="160" t="s">
        <v>744</v>
      </c>
      <c r="E950" s="151" t="s">
        <v>745</v>
      </c>
      <c r="F950" s="135" t="s">
        <v>746</v>
      </c>
      <c r="G950" s="158" t="s">
        <v>35</v>
      </c>
      <c r="H950" s="163">
        <v>24915</v>
      </c>
      <c r="I950" s="135">
        <v>0</v>
      </c>
      <c r="J950" s="136">
        <v>0</v>
      </c>
      <c r="K950" s="164">
        <v>42802</v>
      </c>
      <c r="L950" s="134" t="s">
        <v>747</v>
      </c>
      <c r="M950" s="149"/>
    </row>
    <row r="951" spans="1:13" s="150" customFormat="1" ht="27" customHeight="1" hidden="1">
      <c r="A951" s="149">
        <v>62</v>
      </c>
      <c r="B951" s="149"/>
      <c r="C951" s="160" t="s">
        <v>748</v>
      </c>
      <c r="D951" s="136" t="s">
        <v>502</v>
      </c>
      <c r="E951" s="151" t="s">
        <v>749</v>
      </c>
      <c r="F951" s="160" t="s">
        <v>750</v>
      </c>
      <c r="G951" s="158" t="s">
        <v>35</v>
      </c>
      <c r="H951" s="163">
        <v>144547</v>
      </c>
      <c r="I951" s="135">
        <v>0</v>
      </c>
      <c r="J951" s="136">
        <v>0</v>
      </c>
      <c r="K951" s="151" t="s">
        <v>751</v>
      </c>
      <c r="L951" s="134" t="s">
        <v>752</v>
      </c>
      <c r="M951" s="149"/>
    </row>
    <row r="952" spans="1:13" s="150" customFormat="1" ht="27" customHeight="1" hidden="1">
      <c r="A952" s="149">
        <v>63</v>
      </c>
      <c r="B952" s="149"/>
      <c r="C952" s="134" t="s">
        <v>753</v>
      </c>
      <c r="D952" s="137" t="s">
        <v>634</v>
      </c>
      <c r="E952" s="134" t="s">
        <v>754</v>
      </c>
      <c r="F952" s="135" t="s">
        <v>755</v>
      </c>
      <c r="G952" s="158" t="s">
        <v>35</v>
      </c>
      <c r="H952" s="180">
        <v>32923</v>
      </c>
      <c r="I952" s="135">
        <v>0</v>
      </c>
      <c r="J952" s="136">
        <v>0</v>
      </c>
      <c r="K952" s="136">
        <v>42774</v>
      </c>
      <c r="L952" s="134" t="s">
        <v>756</v>
      </c>
      <c r="M952" s="160"/>
    </row>
    <row r="953" spans="1:13" s="150" customFormat="1" ht="27" customHeight="1" hidden="1">
      <c r="A953" s="149">
        <v>64</v>
      </c>
      <c r="B953" s="149"/>
      <c r="C953" s="160" t="s">
        <v>757</v>
      </c>
      <c r="D953" s="160" t="s">
        <v>758</v>
      </c>
      <c r="E953" s="136" t="s">
        <v>759</v>
      </c>
      <c r="F953" s="160" t="s">
        <v>760</v>
      </c>
      <c r="G953" s="158" t="s">
        <v>35</v>
      </c>
      <c r="H953" s="181">
        <v>78760</v>
      </c>
      <c r="I953" s="135">
        <v>0</v>
      </c>
      <c r="J953" s="136">
        <v>0</v>
      </c>
      <c r="K953" s="136" t="s">
        <v>761</v>
      </c>
      <c r="L953" s="134" t="s">
        <v>762</v>
      </c>
      <c r="M953" s="160"/>
    </row>
    <row r="954" spans="1:13" s="150" customFormat="1" ht="27" customHeight="1" hidden="1">
      <c r="A954" s="149">
        <v>65</v>
      </c>
      <c r="B954" s="149"/>
      <c r="C954" s="142" t="s">
        <v>763</v>
      </c>
      <c r="D954" s="160" t="s">
        <v>758</v>
      </c>
      <c r="E954" s="143" t="s">
        <v>764</v>
      </c>
      <c r="F954" s="136" t="s">
        <v>765</v>
      </c>
      <c r="G954" s="158" t="s">
        <v>35</v>
      </c>
      <c r="H954" s="181">
        <v>126771</v>
      </c>
      <c r="I954" s="135">
        <v>0</v>
      </c>
      <c r="J954" s="136">
        <v>0</v>
      </c>
      <c r="K954" s="136" t="s">
        <v>761</v>
      </c>
      <c r="L954" s="144" t="s">
        <v>766</v>
      </c>
      <c r="M954" s="160"/>
    </row>
    <row r="955" spans="1:13" s="150" customFormat="1" ht="27" customHeight="1" hidden="1">
      <c r="A955" s="149">
        <v>66</v>
      </c>
      <c r="B955" s="149"/>
      <c r="C955" s="134" t="s">
        <v>767</v>
      </c>
      <c r="D955" s="160" t="s">
        <v>758</v>
      </c>
      <c r="E955" s="143" t="s">
        <v>768</v>
      </c>
      <c r="F955" s="143" t="s">
        <v>769</v>
      </c>
      <c r="G955" s="158" t="s">
        <v>770</v>
      </c>
      <c r="H955" s="180">
        <v>15552260</v>
      </c>
      <c r="I955" s="135">
        <v>0</v>
      </c>
      <c r="J955" s="136">
        <v>0</v>
      </c>
      <c r="K955" s="136" t="s">
        <v>761</v>
      </c>
      <c r="L955" s="144" t="s">
        <v>771</v>
      </c>
      <c r="M955" s="160"/>
    </row>
    <row r="956" spans="1:13" s="150" customFormat="1" ht="22.5" customHeight="1" hidden="1">
      <c r="A956" s="149">
        <v>67</v>
      </c>
      <c r="B956" s="149">
        <v>1</v>
      </c>
      <c r="C956" s="158" t="s">
        <v>772</v>
      </c>
      <c r="D956" s="158" t="s">
        <v>773</v>
      </c>
      <c r="E956" s="158" t="s">
        <v>774</v>
      </c>
      <c r="F956" s="158" t="s">
        <v>775</v>
      </c>
      <c r="G956" s="136"/>
      <c r="H956" s="152">
        <v>820</v>
      </c>
      <c r="I956" s="159">
        <v>0</v>
      </c>
      <c r="J956" s="159">
        <v>0</v>
      </c>
      <c r="K956" s="149" t="s">
        <v>776</v>
      </c>
      <c r="L956" s="134" t="s">
        <v>777</v>
      </c>
      <c r="M956" s="149"/>
    </row>
    <row r="957" spans="1:13" s="150" customFormat="1" ht="22.5" customHeight="1" hidden="1">
      <c r="A957" s="149">
        <v>68</v>
      </c>
      <c r="B957" s="149">
        <v>2</v>
      </c>
      <c r="C957" s="158" t="s">
        <v>778</v>
      </c>
      <c r="D957" s="158" t="s">
        <v>779</v>
      </c>
      <c r="E957" s="158" t="s">
        <v>780</v>
      </c>
      <c r="F957" s="158" t="s">
        <v>781</v>
      </c>
      <c r="G957" s="158" t="s">
        <v>35</v>
      </c>
      <c r="H957" s="152">
        <v>3300</v>
      </c>
      <c r="I957" s="159">
        <v>0</v>
      </c>
      <c r="J957" s="159">
        <v>0</v>
      </c>
      <c r="K957" s="149" t="s">
        <v>782</v>
      </c>
      <c r="L957" s="149" t="s">
        <v>783</v>
      </c>
      <c r="M957" s="149"/>
    </row>
    <row r="958" spans="1:13" s="150" customFormat="1" ht="22.5" customHeight="1" hidden="1">
      <c r="A958" s="149">
        <v>69</v>
      </c>
      <c r="B958" s="149">
        <v>3</v>
      </c>
      <c r="C958" s="158" t="s">
        <v>784</v>
      </c>
      <c r="D958" s="158" t="s">
        <v>779</v>
      </c>
      <c r="E958" s="158" t="s">
        <v>785</v>
      </c>
      <c r="F958" s="158" t="s">
        <v>786</v>
      </c>
      <c r="G958" s="158" t="s">
        <v>35</v>
      </c>
      <c r="H958" s="152">
        <v>3750</v>
      </c>
      <c r="I958" s="159">
        <v>0</v>
      </c>
      <c r="J958" s="159">
        <v>0</v>
      </c>
      <c r="K958" s="149" t="s">
        <v>627</v>
      </c>
      <c r="L958" s="149" t="s">
        <v>787</v>
      </c>
      <c r="M958" s="149"/>
    </row>
    <row r="959" spans="1:13" s="150" customFormat="1" ht="22.5" customHeight="1" hidden="1">
      <c r="A959" s="149">
        <v>70</v>
      </c>
      <c r="B959" s="149">
        <v>4</v>
      </c>
      <c r="C959" s="165" t="s">
        <v>788</v>
      </c>
      <c r="D959" s="165" t="s">
        <v>789</v>
      </c>
      <c r="E959" s="165" t="s">
        <v>790</v>
      </c>
      <c r="F959" s="165" t="s">
        <v>791</v>
      </c>
      <c r="G959" s="127" t="s">
        <v>35</v>
      </c>
      <c r="H959" s="152">
        <v>0</v>
      </c>
      <c r="I959" s="152">
        <v>0</v>
      </c>
      <c r="J959" s="152">
        <v>10200</v>
      </c>
      <c r="K959" s="127" t="s">
        <v>792</v>
      </c>
      <c r="L959" s="165" t="s">
        <v>793</v>
      </c>
      <c r="M959" s="149"/>
    </row>
    <row r="960" spans="1:13" s="150" customFormat="1" ht="22.5" customHeight="1" hidden="1">
      <c r="A960" s="149">
        <v>71</v>
      </c>
      <c r="B960" s="149">
        <v>5</v>
      </c>
      <c r="C960" s="165" t="s">
        <v>794</v>
      </c>
      <c r="D960" s="165" t="s">
        <v>789</v>
      </c>
      <c r="E960" s="165" t="s">
        <v>795</v>
      </c>
      <c r="F960" s="165" t="s">
        <v>796</v>
      </c>
      <c r="G960" s="127" t="s">
        <v>35</v>
      </c>
      <c r="H960" s="152">
        <v>0</v>
      </c>
      <c r="I960" s="152">
        <v>0</v>
      </c>
      <c r="J960" s="152">
        <v>5200</v>
      </c>
      <c r="K960" s="127" t="s">
        <v>792</v>
      </c>
      <c r="L960" s="165" t="s">
        <v>797</v>
      </c>
      <c r="M960" s="149"/>
    </row>
    <row r="961" spans="1:13" s="150" customFormat="1" ht="22.5" customHeight="1" hidden="1">
      <c r="A961" s="153"/>
      <c r="B961" s="149"/>
      <c r="C961" s="165" t="s">
        <v>798</v>
      </c>
      <c r="D961" s="165" t="s">
        <v>799</v>
      </c>
      <c r="E961" s="165" t="s">
        <v>795</v>
      </c>
      <c r="F961" s="165" t="s">
        <v>796</v>
      </c>
      <c r="G961" s="127" t="s">
        <v>35</v>
      </c>
      <c r="H961" s="152">
        <v>5400</v>
      </c>
      <c r="I961" s="152">
        <v>0</v>
      </c>
      <c r="J961" s="152">
        <v>0</v>
      </c>
      <c r="K961" s="127" t="s">
        <v>800</v>
      </c>
      <c r="L961" s="165" t="s">
        <v>801</v>
      </c>
      <c r="M961" s="149"/>
    </row>
    <row r="962" spans="1:13" s="150" customFormat="1" ht="22.5" customHeight="1" hidden="1">
      <c r="A962" s="153">
        <v>72</v>
      </c>
      <c r="B962" s="127">
        <v>6</v>
      </c>
      <c r="C962" s="165" t="s">
        <v>802</v>
      </c>
      <c r="D962" s="165" t="s">
        <v>789</v>
      </c>
      <c r="E962" s="165" t="s">
        <v>803</v>
      </c>
      <c r="F962" s="165" t="s">
        <v>804</v>
      </c>
      <c r="G962" s="127" t="s">
        <v>35</v>
      </c>
      <c r="H962" s="152">
        <v>0</v>
      </c>
      <c r="I962" s="152">
        <v>0</v>
      </c>
      <c r="J962" s="152">
        <v>2100</v>
      </c>
      <c r="K962" s="127" t="s">
        <v>792</v>
      </c>
      <c r="L962" s="165" t="s">
        <v>805</v>
      </c>
      <c r="M962" s="149"/>
    </row>
    <row r="963" spans="1:13" s="150" customFormat="1" ht="22.5" customHeight="1" hidden="1">
      <c r="A963" s="153">
        <v>73</v>
      </c>
      <c r="B963" s="127">
        <v>7</v>
      </c>
      <c r="C963" s="165" t="s">
        <v>806</v>
      </c>
      <c r="D963" s="165" t="s">
        <v>807</v>
      </c>
      <c r="E963" s="151" t="s">
        <v>808</v>
      </c>
      <c r="F963" s="165" t="s">
        <v>809</v>
      </c>
      <c r="G963" s="127" t="s">
        <v>35</v>
      </c>
      <c r="H963" s="152">
        <v>200</v>
      </c>
      <c r="I963" s="152">
        <v>0</v>
      </c>
      <c r="J963" s="152">
        <v>0</v>
      </c>
      <c r="K963" s="127" t="s">
        <v>810</v>
      </c>
      <c r="L963" s="165" t="s">
        <v>811</v>
      </c>
      <c r="M963" s="149"/>
    </row>
    <row r="964" spans="1:13" s="150" customFormat="1" ht="22.5" customHeight="1" hidden="1">
      <c r="A964" s="153">
        <v>74</v>
      </c>
      <c r="B964" s="127">
        <v>8</v>
      </c>
      <c r="C964" s="165" t="s">
        <v>812</v>
      </c>
      <c r="D964" s="165" t="s">
        <v>789</v>
      </c>
      <c r="E964" s="165" t="s">
        <v>813</v>
      </c>
      <c r="F964" s="165" t="s">
        <v>814</v>
      </c>
      <c r="G964" s="127" t="s">
        <v>35</v>
      </c>
      <c r="H964" s="152">
        <v>0</v>
      </c>
      <c r="I964" s="152">
        <v>0</v>
      </c>
      <c r="J964" s="152">
        <v>700</v>
      </c>
      <c r="K964" s="127" t="s">
        <v>792</v>
      </c>
      <c r="L964" s="165" t="s">
        <v>815</v>
      </c>
      <c r="M964" s="149"/>
    </row>
    <row r="965" spans="1:13" s="150" customFormat="1" ht="22.5" customHeight="1" hidden="1">
      <c r="A965" s="153">
        <v>75</v>
      </c>
      <c r="B965" s="127">
        <v>9</v>
      </c>
      <c r="C965" s="165" t="s">
        <v>816</v>
      </c>
      <c r="D965" s="165" t="s">
        <v>807</v>
      </c>
      <c r="E965" s="165" t="s">
        <v>817</v>
      </c>
      <c r="F965" s="165" t="s">
        <v>818</v>
      </c>
      <c r="G965" s="127" t="s">
        <v>35</v>
      </c>
      <c r="H965" s="152">
        <v>100</v>
      </c>
      <c r="I965" s="152">
        <v>0</v>
      </c>
      <c r="J965" s="152">
        <v>0</v>
      </c>
      <c r="K965" s="149" t="s">
        <v>819</v>
      </c>
      <c r="L965" s="165" t="s">
        <v>820</v>
      </c>
      <c r="M965" s="149"/>
    </row>
    <row r="966" spans="1:13" s="150" customFormat="1" ht="22.5" customHeight="1" hidden="1">
      <c r="A966" s="153">
        <v>76</v>
      </c>
      <c r="B966" s="127">
        <v>10</v>
      </c>
      <c r="C966" s="165" t="s">
        <v>821</v>
      </c>
      <c r="D966" s="165" t="s">
        <v>822</v>
      </c>
      <c r="E966" s="165" t="s">
        <v>823</v>
      </c>
      <c r="F966" s="165" t="s">
        <v>824</v>
      </c>
      <c r="G966" s="127" t="s">
        <v>35</v>
      </c>
      <c r="H966" s="152">
        <v>0</v>
      </c>
      <c r="I966" s="163">
        <v>0</v>
      </c>
      <c r="J966" s="163">
        <v>1200</v>
      </c>
      <c r="K966" s="151" t="s">
        <v>825</v>
      </c>
      <c r="L966" s="165" t="s">
        <v>826</v>
      </c>
      <c r="M966" s="151"/>
    </row>
    <row r="967" spans="1:13" s="150" customFormat="1" ht="22.5" customHeight="1" hidden="1">
      <c r="A967" s="153"/>
      <c r="B967" s="151"/>
      <c r="C967" s="165" t="s">
        <v>827</v>
      </c>
      <c r="D967" s="165" t="s">
        <v>828</v>
      </c>
      <c r="E967" s="165" t="s">
        <v>823</v>
      </c>
      <c r="F967" s="165" t="s">
        <v>824</v>
      </c>
      <c r="G967" s="127" t="s">
        <v>35</v>
      </c>
      <c r="H967" s="152">
        <v>0</v>
      </c>
      <c r="I967" s="163">
        <v>0</v>
      </c>
      <c r="J967" s="163">
        <v>400</v>
      </c>
      <c r="K967" s="151" t="s">
        <v>829</v>
      </c>
      <c r="L967" s="165" t="s">
        <v>826</v>
      </c>
      <c r="M967" s="151"/>
    </row>
    <row r="968" spans="1:13" s="150" customFormat="1" ht="22.5" customHeight="1" hidden="1">
      <c r="A968" s="153">
        <v>77</v>
      </c>
      <c r="B968" s="151">
        <v>11</v>
      </c>
      <c r="C968" s="165" t="s">
        <v>830</v>
      </c>
      <c r="D968" s="165" t="s">
        <v>831</v>
      </c>
      <c r="E968" s="165" t="s">
        <v>832</v>
      </c>
      <c r="F968" s="165" t="s">
        <v>833</v>
      </c>
      <c r="G968" s="127" t="s">
        <v>35</v>
      </c>
      <c r="H968" s="152">
        <v>0</v>
      </c>
      <c r="I968" s="163">
        <v>0</v>
      </c>
      <c r="J968" s="163">
        <v>5000</v>
      </c>
      <c r="K968" s="151"/>
      <c r="L968" s="165" t="s">
        <v>834</v>
      </c>
      <c r="M968" s="151"/>
    </row>
    <row r="969" spans="1:13" s="150" customFormat="1" ht="22.5" customHeight="1" hidden="1">
      <c r="A969" s="153">
        <v>78</v>
      </c>
      <c r="B969" s="151">
        <v>12</v>
      </c>
      <c r="C969" s="165" t="s">
        <v>835</v>
      </c>
      <c r="D969" s="165" t="s">
        <v>822</v>
      </c>
      <c r="E969" s="165" t="s">
        <v>836</v>
      </c>
      <c r="F969" s="165" t="s">
        <v>837</v>
      </c>
      <c r="G969" s="127" t="s">
        <v>35</v>
      </c>
      <c r="H969" s="163">
        <v>4000</v>
      </c>
      <c r="I969" s="163">
        <v>0</v>
      </c>
      <c r="J969" s="163">
        <v>0</v>
      </c>
      <c r="K969" s="151" t="s">
        <v>825</v>
      </c>
      <c r="L969" s="165" t="s">
        <v>838</v>
      </c>
      <c r="M969" s="151"/>
    </row>
    <row r="970" spans="1:13" s="150" customFormat="1" ht="22.5" customHeight="1" hidden="1">
      <c r="A970" s="153"/>
      <c r="B970" s="151"/>
      <c r="C970" s="165" t="s">
        <v>839</v>
      </c>
      <c r="D970" s="165" t="s">
        <v>822</v>
      </c>
      <c r="E970" s="165" t="s">
        <v>836</v>
      </c>
      <c r="F970" s="165" t="s">
        <v>837</v>
      </c>
      <c r="G970" s="127" t="s">
        <v>35</v>
      </c>
      <c r="H970" s="163">
        <v>3200</v>
      </c>
      <c r="I970" s="163">
        <v>0</v>
      </c>
      <c r="J970" s="163">
        <v>0</v>
      </c>
      <c r="K970" s="151" t="s">
        <v>825</v>
      </c>
      <c r="L970" s="165" t="s">
        <v>838</v>
      </c>
      <c r="M970" s="151"/>
    </row>
    <row r="971" spans="1:13" s="150" customFormat="1" ht="22.5" customHeight="1" hidden="1">
      <c r="A971" s="153"/>
      <c r="B971" s="151"/>
      <c r="C971" s="165" t="s">
        <v>840</v>
      </c>
      <c r="D971" s="165" t="s">
        <v>822</v>
      </c>
      <c r="E971" s="165" t="s">
        <v>836</v>
      </c>
      <c r="F971" s="165" t="s">
        <v>837</v>
      </c>
      <c r="G971" s="127" t="s">
        <v>35</v>
      </c>
      <c r="H971" s="163">
        <v>3200</v>
      </c>
      <c r="I971" s="163">
        <v>0</v>
      </c>
      <c r="J971" s="163">
        <v>0</v>
      </c>
      <c r="K971" s="151" t="s">
        <v>825</v>
      </c>
      <c r="L971" s="165" t="s">
        <v>838</v>
      </c>
      <c r="M971" s="151"/>
    </row>
    <row r="972" spans="1:13" s="150" customFormat="1" ht="22.5" customHeight="1" hidden="1">
      <c r="A972" s="153"/>
      <c r="B972" s="151"/>
      <c r="C972" s="165" t="s">
        <v>841</v>
      </c>
      <c r="D972" s="165" t="s">
        <v>828</v>
      </c>
      <c r="E972" s="165" t="s">
        <v>836</v>
      </c>
      <c r="F972" s="165" t="s">
        <v>837</v>
      </c>
      <c r="G972" s="127" t="s">
        <v>35</v>
      </c>
      <c r="H972" s="163">
        <v>2100</v>
      </c>
      <c r="I972" s="163">
        <v>0</v>
      </c>
      <c r="J972" s="163">
        <v>0</v>
      </c>
      <c r="K972" s="151" t="s">
        <v>829</v>
      </c>
      <c r="L972" s="165" t="s">
        <v>838</v>
      </c>
      <c r="M972" s="151"/>
    </row>
    <row r="973" spans="1:13" s="150" customFormat="1" ht="22.5" customHeight="1" hidden="1">
      <c r="A973" s="153">
        <v>79</v>
      </c>
      <c r="B973" s="127">
        <v>13</v>
      </c>
      <c r="C973" s="165" t="s">
        <v>842</v>
      </c>
      <c r="D973" s="165" t="s">
        <v>789</v>
      </c>
      <c r="E973" s="165" t="s">
        <v>843</v>
      </c>
      <c r="F973" s="165" t="s">
        <v>844</v>
      </c>
      <c r="G973" s="127" t="s">
        <v>35</v>
      </c>
      <c r="H973" s="152">
        <v>6700</v>
      </c>
      <c r="I973" s="152">
        <v>0</v>
      </c>
      <c r="J973" s="152">
        <v>0</v>
      </c>
      <c r="K973" s="127" t="s">
        <v>792</v>
      </c>
      <c r="L973" s="165" t="s">
        <v>845</v>
      </c>
      <c r="M973" s="149"/>
    </row>
    <row r="974" spans="1:13" s="150" customFormat="1" ht="22.5" customHeight="1" hidden="1">
      <c r="A974" s="153"/>
      <c r="B974" s="149"/>
      <c r="C974" s="165" t="s">
        <v>846</v>
      </c>
      <c r="D974" s="165" t="s">
        <v>789</v>
      </c>
      <c r="E974" s="165" t="s">
        <v>843</v>
      </c>
      <c r="F974" s="165" t="s">
        <v>844</v>
      </c>
      <c r="G974" s="127" t="s">
        <v>35</v>
      </c>
      <c r="H974" s="152">
        <v>6800</v>
      </c>
      <c r="I974" s="152">
        <v>0</v>
      </c>
      <c r="J974" s="152">
        <v>0</v>
      </c>
      <c r="K974" s="127" t="s">
        <v>792</v>
      </c>
      <c r="L974" s="165" t="s">
        <v>845</v>
      </c>
      <c r="M974" s="149"/>
    </row>
    <row r="975" spans="1:13" s="150" customFormat="1" ht="22.5" customHeight="1" hidden="1">
      <c r="A975" s="153"/>
      <c r="B975" s="149"/>
      <c r="C975" s="165" t="s">
        <v>847</v>
      </c>
      <c r="D975" s="165" t="s">
        <v>789</v>
      </c>
      <c r="E975" s="165" t="s">
        <v>843</v>
      </c>
      <c r="F975" s="165" t="s">
        <v>844</v>
      </c>
      <c r="G975" s="127" t="s">
        <v>35</v>
      </c>
      <c r="H975" s="152">
        <v>8800</v>
      </c>
      <c r="I975" s="152">
        <v>0</v>
      </c>
      <c r="J975" s="152">
        <v>0</v>
      </c>
      <c r="K975" s="127" t="s">
        <v>792</v>
      </c>
      <c r="L975" s="165" t="s">
        <v>845</v>
      </c>
      <c r="M975" s="149"/>
    </row>
    <row r="976" spans="1:13" s="150" customFormat="1" ht="22.5" customHeight="1" hidden="1">
      <c r="A976" s="153">
        <v>80</v>
      </c>
      <c r="B976" s="149">
        <v>14</v>
      </c>
      <c r="C976" s="165" t="s">
        <v>738</v>
      </c>
      <c r="D976" s="165" t="s">
        <v>848</v>
      </c>
      <c r="E976" s="165" t="s">
        <v>849</v>
      </c>
      <c r="F976" s="165" t="s">
        <v>850</v>
      </c>
      <c r="G976" s="127" t="s">
        <v>35</v>
      </c>
      <c r="H976" s="152">
        <v>3700</v>
      </c>
      <c r="I976" s="152">
        <v>0</v>
      </c>
      <c r="J976" s="152">
        <v>0</v>
      </c>
      <c r="K976" s="145" t="s">
        <v>851</v>
      </c>
      <c r="L976" s="166" t="s">
        <v>852</v>
      </c>
      <c r="M976" s="149"/>
    </row>
    <row r="977" spans="1:13" s="150" customFormat="1" ht="22.5" customHeight="1" hidden="1">
      <c r="A977" s="153">
        <v>81</v>
      </c>
      <c r="B977" s="149">
        <v>15</v>
      </c>
      <c r="C977" s="165" t="s">
        <v>738</v>
      </c>
      <c r="D977" s="165" t="s">
        <v>848</v>
      </c>
      <c r="E977" s="165" t="s">
        <v>849</v>
      </c>
      <c r="F977" s="165" t="s">
        <v>853</v>
      </c>
      <c r="G977" s="127" t="s">
        <v>854</v>
      </c>
      <c r="H977" s="152">
        <v>70000</v>
      </c>
      <c r="I977" s="152">
        <v>0</v>
      </c>
      <c r="J977" s="152">
        <v>0</v>
      </c>
      <c r="K977" s="145" t="s">
        <v>855</v>
      </c>
      <c r="L977" s="166" t="s">
        <v>856</v>
      </c>
      <c r="M977" s="149"/>
    </row>
    <row r="978" spans="1:13" s="150" customFormat="1" ht="22.5" customHeight="1" hidden="1">
      <c r="A978" s="153">
        <v>82</v>
      </c>
      <c r="B978" s="149">
        <v>16</v>
      </c>
      <c r="C978" s="165" t="s">
        <v>857</v>
      </c>
      <c r="D978" s="165" t="s">
        <v>858</v>
      </c>
      <c r="E978" s="165" t="s">
        <v>859</v>
      </c>
      <c r="F978" s="165" t="s">
        <v>860</v>
      </c>
      <c r="G978" s="127" t="s">
        <v>35</v>
      </c>
      <c r="H978" s="181">
        <v>3200</v>
      </c>
      <c r="I978" s="152">
        <v>0</v>
      </c>
      <c r="J978" s="152">
        <v>0</v>
      </c>
      <c r="K978" s="145" t="s">
        <v>861</v>
      </c>
      <c r="L978" s="134" t="s">
        <v>862</v>
      </c>
      <c r="M978" s="149"/>
    </row>
    <row r="979" spans="1:13" s="150" customFormat="1" ht="22.5" customHeight="1" hidden="1">
      <c r="A979" s="153">
        <v>83</v>
      </c>
      <c r="B979" s="149">
        <v>17</v>
      </c>
      <c r="C979" s="165" t="s">
        <v>863</v>
      </c>
      <c r="D979" s="165" t="s">
        <v>864</v>
      </c>
      <c r="E979" s="165" t="s">
        <v>865</v>
      </c>
      <c r="F979" s="165" t="s">
        <v>866</v>
      </c>
      <c r="G979" s="127" t="s">
        <v>35</v>
      </c>
      <c r="H979" s="181">
        <v>0</v>
      </c>
      <c r="I979" s="152">
        <v>0</v>
      </c>
      <c r="J979" s="152">
        <v>4489</v>
      </c>
      <c r="K979" s="145" t="s">
        <v>867</v>
      </c>
      <c r="L979" s="134" t="s">
        <v>868</v>
      </c>
      <c r="M979" s="149"/>
    </row>
    <row r="980" spans="1:13" s="150" customFormat="1" ht="22.5" customHeight="1" hidden="1">
      <c r="A980" s="153">
        <v>84</v>
      </c>
      <c r="B980" s="149">
        <v>18</v>
      </c>
      <c r="C980" s="165" t="s">
        <v>869</v>
      </c>
      <c r="D980" s="165" t="s">
        <v>870</v>
      </c>
      <c r="E980" s="165" t="s">
        <v>871</v>
      </c>
      <c r="F980" s="165" t="s">
        <v>872</v>
      </c>
      <c r="G980" s="165" t="s">
        <v>854</v>
      </c>
      <c r="H980" s="167">
        <v>15868</v>
      </c>
      <c r="I980" s="165">
        <v>0</v>
      </c>
      <c r="J980" s="152">
        <v>0</v>
      </c>
      <c r="K980" s="145" t="s">
        <v>873</v>
      </c>
      <c r="L980" s="137" t="s">
        <v>874</v>
      </c>
      <c r="M980" s="149"/>
    </row>
    <row r="981" spans="1:13" s="150" customFormat="1" ht="22.5" customHeight="1" hidden="1">
      <c r="A981" s="153">
        <v>85</v>
      </c>
      <c r="B981" s="149">
        <v>19</v>
      </c>
      <c r="C981" s="165" t="s">
        <v>875</v>
      </c>
      <c r="D981" s="165" t="s">
        <v>779</v>
      </c>
      <c r="E981" s="165" t="s">
        <v>876</v>
      </c>
      <c r="F981" s="165" t="s">
        <v>877</v>
      </c>
      <c r="G981" s="165" t="s">
        <v>854</v>
      </c>
      <c r="H981" s="167">
        <v>24000</v>
      </c>
      <c r="I981" s="165">
        <v>0</v>
      </c>
      <c r="J981" s="152">
        <v>0</v>
      </c>
      <c r="K981" s="145" t="s">
        <v>873</v>
      </c>
      <c r="L981" s="137" t="s">
        <v>878</v>
      </c>
      <c r="M981" s="149"/>
    </row>
    <row r="982" spans="1:13" s="150" customFormat="1" ht="22.5" customHeight="1" hidden="1">
      <c r="A982" s="153">
        <v>86</v>
      </c>
      <c r="B982" s="149">
        <v>20</v>
      </c>
      <c r="C982" s="165" t="s">
        <v>879</v>
      </c>
      <c r="D982" s="165" t="s">
        <v>880</v>
      </c>
      <c r="E982" s="165" t="s">
        <v>881</v>
      </c>
      <c r="F982" s="165" t="s">
        <v>882</v>
      </c>
      <c r="G982" s="165" t="s">
        <v>854</v>
      </c>
      <c r="H982" s="167">
        <v>540</v>
      </c>
      <c r="I982" s="165">
        <v>0</v>
      </c>
      <c r="J982" s="152">
        <v>0</v>
      </c>
      <c r="K982" s="145" t="s">
        <v>867</v>
      </c>
      <c r="L982" s="137" t="s">
        <v>883</v>
      </c>
      <c r="M982" s="149"/>
    </row>
    <row r="983" spans="1:13" s="150" customFormat="1" ht="22.5" customHeight="1" hidden="1">
      <c r="A983" s="153">
        <v>87</v>
      </c>
      <c r="B983" s="149">
        <v>21</v>
      </c>
      <c r="C983" s="134" t="s">
        <v>884</v>
      </c>
      <c r="D983" s="146" t="s">
        <v>885</v>
      </c>
      <c r="E983" s="136" t="s">
        <v>886</v>
      </c>
      <c r="F983" s="136" t="s">
        <v>887</v>
      </c>
      <c r="G983" s="165" t="s">
        <v>35</v>
      </c>
      <c r="H983" s="167">
        <v>300</v>
      </c>
      <c r="I983" s="135">
        <v>0</v>
      </c>
      <c r="J983" s="136">
        <v>0</v>
      </c>
      <c r="K983" s="145" t="s">
        <v>888</v>
      </c>
      <c r="L983" s="136" t="s">
        <v>889</v>
      </c>
      <c r="M983" s="149"/>
    </row>
    <row r="984" spans="1:13" s="150" customFormat="1" ht="22.5" customHeight="1" hidden="1">
      <c r="A984" s="153">
        <v>88</v>
      </c>
      <c r="B984" s="149">
        <v>22</v>
      </c>
      <c r="C984" s="134" t="s">
        <v>884</v>
      </c>
      <c r="D984" s="146" t="s">
        <v>885</v>
      </c>
      <c r="E984" s="136" t="s">
        <v>886</v>
      </c>
      <c r="F984" s="165"/>
      <c r="G984" s="165" t="s">
        <v>854</v>
      </c>
      <c r="H984" s="167">
        <v>19500</v>
      </c>
      <c r="I984" s="165">
        <v>0</v>
      </c>
      <c r="J984" s="152">
        <v>0</v>
      </c>
      <c r="K984" s="145" t="s">
        <v>888</v>
      </c>
      <c r="L984" s="136" t="s">
        <v>890</v>
      </c>
      <c r="M984" s="149"/>
    </row>
    <row r="985" spans="1:13" s="150" customFormat="1" ht="22.5" customHeight="1" hidden="1">
      <c r="A985" s="153">
        <v>89</v>
      </c>
      <c r="B985" s="149">
        <v>1</v>
      </c>
      <c r="C985" s="158" t="s">
        <v>891</v>
      </c>
      <c r="D985" s="158" t="s">
        <v>892</v>
      </c>
      <c r="E985" s="158" t="s">
        <v>893</v>
      </c>
      <c r="F985" s="158" t="s">
        <v>894</v>
      </c>
      <c r="G985" s="158" t="s">
        <v>35</v>
      </c>
      <c r="H985" s="152">
        <v>20200</v>
      </c>
      <c r="I985" s="159">
        <v>0</v>
      </c>
      <c r="J985" s="159">
        <v>0</v>
      </c>
      <c r="K985" s="149" t="s">
        <v>627</v>
      </c>
      <c r="L985" s="149" t="s">
        <v>895</v>
      </c>
      <c r="M985" s="149"/>
    </row>
    <row r="986" spans="1:13" s="150" customFormat="1" ht="22.5" customHeight="1" hidden="1">
      <c r="A986" s="153">
        <v>90</v>
      </c>
      <c r="B986" s="149">
        <v>2</v>
      </c>
      <c r="C986" s="156" t="s">
        <v>896</v>
      </c>
      <c r="D986" s="149" t="s">
        <v>1482</v>
      </c>
      <c r="E986" s="151" t="s">
        <v>897</v>
      </c>
      <c r="F986" s="149" t="s">
        <v>898</v>
      </c>
      <c r="G986" s="168" t="s">
        <v>35</v>
      </c>
      <c r="H986" s="152">
        <v>8275</v>
      </c>
      <c r="I986" s="149">
        <v>0</v>
      </c>
      <c r="J986" s="149">
        <v>0</v>
      </c>
      <c r="K986" s="169">
        <v>42458</v>
      </c>
      <c r="L986" s="149" t="s">
        <v>899</v>
      </c>
      <c r="M986" s="149"/>
    </row>
    <row r="987" spans="1:13" s="150" customFormat="1" ht="22.5" customHeight="1" hidden="1">
      <c r="A987" s="153">
        <v>91</v>
      </c>
      <c r="B987" s="149">
        <v>3</v>
      </c>
      <c r="C987" s="156" t="s">
        <v>900</v>
      </c>
      <c r="D987" s="149" t="s">
        <v>1482</v>
      </c>
      <c r="E987" s="151" t="s">
        <v>901</v>
      </c>
      <c r="F987" s="149" t="s">
        <v>902</v>
      </c>
      <c r="G987" s="168" t="s">
        <v>35</v>
      </c>
      <c r="H987" s="152">
        <v>10000</v>
      </c>
      <c r="I987" s="149">
        <v>0</v>
      </c>
      <c r="J987" s="149">
        <v>0</v>
      </c>
      <c r="K987" s="169">
        <v>42447</v>
      </c>
      <c r="L987" s="149" t="s">
        <v>903</v>
      </c>
      <c r="M987" s="149"/>
    </row>
    <row r="988" spans="1:13" s="150" customFormat="1" ht="22.5" customHeight="1" hidden="1">
      <c r="A988" s="153">
        <v>92</v>
      </c>
      <c r="B988" s="149">
        <v>4</v>
      </c>
      <c r="C988" s="156" t="s">
        <v>904</v>
      </c>
      <c r="D988" s="149" t="s">
        <v>1482</v>
      </c>
      <c r="E988" s="151" t="s">
        <v>905</v>
      </c>
      <c r="F988" s="149" t="s">
        <v>906</v>
      </c>
      <c r="G988" s="168" t="s">
        <v>35</v>
      </c>
      <c r="H988" s="152">
        <v>8262</v>
      </c>
      <c r="I988" s="149">
        <v>0</v>
      </c>
      <c r="J988" s="149">
        <v>0</v>
      </c>
      <c r="K988" s="169">
        <v>42447</v>
      </c>
      <c r="L988" s="149" t="s">
        <v>907</v>
      </c>
      <c r="M988" s="149"/>
    </row>
    <row r="989" spans="1:13" s="150" customFormat="1" ht="22.5" customHeight="1" hidden="1">
      <c r="A989" s="153">
        <v>93</v>
      </c>
      <c r="B989" s="149">
        <v>5</v>
      </c>
      <c r="C989" s="156" t="s">
        <v>908</v>
      </c>
      <c r="D989" s="149" t="s">
        <v>1482</v>
      </c>
      <c r="E989" s="151" t="s">
        <v>909</v>
      </c>
      <c r="F989" s="149" t="s">
        <v>910</v>
      </c>
      <c r="G989" s="168" t="s">
        <v>35</v>
      </c>
      <c r="H989" s="152">
        <v>400</v>
      </c>
      <c r="I989" s="149">
        <v>0</v>
      </c>
      <c r="J989" s="149">
        <v>0</v>
      </c>
      <c r="K989" s="169">
        <v>42447</v>
      </c>
      <c r="L989" s="149" t="s">
        <v>911</v>
      </c>
      <c r="M989" s="149"/>
    </row>
    <row r="990" spans="1:13" s="150" customFormat="1" ht="22.5" customHeight="1" hidden="1">
      <c r="A990" s="153">
        <v>94</v>
      </c>
      <c r="B990" s="149">
        <v>6</v>
      </c>
      <c r="C990" s="156" t="s">
        <v>912</v>
      </c>
      <c r="D990" s="149" t="s">
        <v>1482</v>
      </c>
      <c r="E990" s="151" t="s">
        <v>913</v>
      </c>
      <c r="F990" s="149" t="s">
        <v>914</v>
      </c>
      <c r="G990" s="168" t="s">
        <v>35</v>
      </c>
      <c r="H990" s="152">
        <v>180</v>
      </c>
      <c r="I990" s="149">
        <v>0</v>
      </c>
      <c r="J990" s="149">
        <v>0</v>
      </c>
      <c r="K990" s="169">
        <v>42447</v>
      </c>
      <c r="L990" s="149" t="s">
        <v>915</v>
      </c>
      <c r="M990" s="149"/>
    </row>
    <row r="991" spans="1:13" s="150" customFormat="1" ht="22.5" customHeight="1" hidden="1">
      <c r="A991" s="153">
        <v>95</v>
      </c>
      <c r="B991" s="149">
        <v>7</v>
      </c>
      <c r="C991" s="156" t="s">
        <v>916</v>
      </c>
      <c r="D991" s="156" t="s">
        <v>917</v>
      </c>
      <c r="E991" s="151" t="s">
        <v>918</v>
      </c>
      <c r="F991" s="149" t="s">
        <v>919</v>
      </c>
      <c r="G991" s="168" t="s">
        <v>35</v>
      </c>
      <c r="H991" s="152">
        <v>9000</v>
      </c>
      <c r="I991" s="149">
        <v>0</v>
      </c>
      <c r="J991" s="149">
        <v>0</v>
      </c>
      <c r="K991" s="169">
        <v>42452</v>
      </c>
      <c r="L991" s="149" t="s">
        <v>920</v>
      </c>
      <c r="M991" s="149"/>
    </row>
    <row r="992" spans="1:13" s="150" customFormat="1" ht="22.5" customHeight="1" hidden="1">
      <c r="A992" s="153">
        <v>96</v>
      </c>
      <c r="B992" s="149">
        <v>8</v>
      </c>
      <c r="C992" s="156" t="s">
        <v>921</v>
      </c>
      <c r="D992" s="156" t="s">
        <v>922</v>
      </c>
      <c r="E992" s="151" t="s">
        <v>923</v>
      </c>
      <c r="F992" s="149" t="s">
        <v>924</v>
      </c>
      <c r="G992" s="168" t="s">
        <v>35</v>
      </c>
      <c r="H992" s="152">
        <v>8020</v>
      </c>
      <c r="I992" s="149">
        <v>0</v>
      </c>
      <c r="J992" s="149">
        <v>0</v>
      </c>
      <c r="K992" s="169">
        <v>42457</v>
      </c>
      <c r="L992" s="149" t="s">
        <v>925</v>
      </c>
      <c r="M992" s="149"/>
    </row>
    <row r="993" spans="1:13" s="150" customFormat="1" ht="22.5" customHeight="1" hidden="1">
      <c r="A993" s="153">
        <v>97</v>
      </c>
      <c r="B993" s="149">
        <v>9</v>
      </c>
      <c r="C993" s="156" t="s">
        <v>926</v>
      </c>
      <c r="D993" s="156" t="s">
        <v>922</v>
      </c>
      <c r="E993" s="151" t="s">
        <v>927</v>
      </c>
      <c r="F993" s="149" t="s">
        <v>928</v>
      </c>
      <c r="G993" s="168" t="s">
        <v>35</v>
      </c>
      <c r="H993" s="152">
        <v>4910</v>
      </c>
      <c r="I993" s="149">
        <v>0</v>
      </c>
      <c r="J993" s="149">
        <v>0</v>
      </c>
      <c r="K993" s="169">
        <v>42136</v>
      </c>
      <c r="L993" s="149" t="s">
        <v>929</v>
      </c>
      <c r="M993" s="149"/>
    </row>
    <row r="994" spans="1:13" s="150" customFormat="1" ht="22.5" customHeight="1" hidden="1">
      <c r="A994" s="153">
        <v>98</v>
      </c>
      <c r="B994" s="149">
        <v>10</v>
      </c>
      <c r="C994" s="156" t="s">
        <v>930</v>
      </c>
      <c r="D994" s="156" t="s">
        <v>922</v>
      </c>
      <c r="E994" s="151" t="s">
        <v>931</v>
      </c>
      <c r="F994" s="149" t="s">
        <v>932</v>
      </c>
      <c r="G994" s="168" t="s">
        <v>35</v>
      </c>
      <c r="H994" s="152">
        <v>15003</v>
      </c>
      <c r="I994" s="149">
        <v>0</v>
      </c>
      <c r="J994" s="149">
        <v>0</v>
      </c>
      <c r="K994" s="169">
        <v>42457</v>
      </c>
      <c r="L994" s="149" t="s">
        <v>933</v>
      </c>
      <c r="M994" s="149"/>
    </row>
    <row r="995" spans="1:13" s="150" customFormat="1" ht="22.5" customHeight="1" hidden="1">
      <c r="A995" s="153">
        <v>99</v>
      </c>
      <c r="B995" s="149">
        <v>11</v>
      </c>
      <c r="C995" s="156" t="s">
        <v>934</v>
      </c>
      <c r="D995" s="156" t="s">
        <v>922</v>
      </c>
      <c r="E995" s="151" t="s">
        <v>935</v>
      </c>
      <c r="F995" s="149" t="s">
        <v>936</v>
      </c>
      <c r="G995" s="168" t="s">
        <v>35</v>
      </c>
      <c r="H995" s="152">
        <v>130755</v>
      </c>
      <c r="I995" s="149">
        <v>0</v>
      </c>
      <c r="J995" s="149">
        <v>0</v>
      </c>
      <c r="K995" s="169">
        <v>42457</v>
      </c>
      <c r="L995" s="149" t="s">
        <v>937</v>
      </c>
      <c r="M995" s="149"/>
    </row>
    <row r="996" spans="1:13" s="150" customFormat="1" ht="22.5" customHeight="1" hidden="1">
      <c r="A996" s="153">
        <v>100</v>
      </c>
      <c r="B996" s="149">
        <v>12</v>
      </c>
      <c r="C996" s="156" t="s">
        <v>938</v>
      </c>
      <c r="D996" s="156" t="s">
        <v>922</v>
      </c>
      <c r="E996" s="151" t="s">
        <v>939</v>
      </c>
      <c r="F996" s="149" t="s">
        <v>940</v>
      </c>
      <c r="G996" s="168" t="s">
        <v>35</v>
      </c>
      <c r="H996" s="152">
        <v>15280</v>
      </c>
      <c r="I996" s="149">
        <v>0</v>
      </c>
      <c r="J996" s="149">
        <v>0</v>
      </c>
      <c r="K996" s="169">
        <v>42457</v>
      </c>
      <c r="L996" s="149" t="s">
        <v>941</v>
      </c>
      <c r="M996" s="149"/>
    </row>
    <row r="997" spans="1:13" s="150" customFormat="1" ht="22.5" customHeight="1" hidden="1">
      <c r="A997" s="153">
        <v>101</v>
      </c>
      <c r="B997" s="149">
        <v>13</v>
      </c>
      <c r="C997" s="156" t="s">
        <v>942</v>
      </c>
      <c r="D997" s="156" t="s">
        <v>922</v>
      </c>
      <c r="E997" s="151" t="s">
        <v>943</v>
      </c>
      <c r="F997" s="149" t="s">
        <v>944</v>
      </c>
      <c r="G997" s="168" t="s">
        <v>35</v>
      </c>
      <c r="H997" s="152">
        <v>3030</v>
      </c>
      <c r="I997" s="149">
        <v>0</v>
      </c>
      <c r="J997" s="149">
        <v>0</v>
      </c>
      <c r="K997" s="169">
        <v>42457</v>
      </c>
      <c r="L997" s="149" t="s">
        <v>945</v>
      </c>
      <c r="M997" s="149"/>
    </row>
    <row r="998" spans="1:13" s="150" customFormat="1" ht="22.5" customHeight="1" hidden="1">
      <c r="A998" s="153">
        <v>102</v>
      </c>
      <c r="B998" s="149">
        <v>14</v>
      </c>
      <c r="C998" s="156" t="s">
        <v>946</v>
      </c>
      <c r="D998" s="156" t="s">
        <v>922</v>
      </c>
      <c r="E998" s="149" t="s">
        <v>947</v>
      </c>
      <c r="F998" s="149" t="s">
        <v>948</v>
      </c>
      <c r="G998" s="168" t="s">
        <v>35</v>
      </c>
      <c r="H998" s="152">
        <v>3645</v>
      </c>
      <c r="I998" s="149">
        <v>0</v>
      </c>
      <c r="J998" s="149">
        <v>0</v>
      </c>
      <c r="K998" s="169">
        <v>42193</v>
      </c>
      <c r="L998" s="149" t="s">
        <v>949</v>
      </c>
      <c r="M998" s="149"/>
    </row>
    <row r="999" spans="1:13" s="150" customFormat="1" ht="22.5" customHeight="1" hidden="1">
      <c r="A999" s="153">
        <v>103</v>
      </c>
      <c r="B999" s="149">
        <v>15</v>
      </c>
      <c r="C999" s="156" t="s">
        <v>950</v>
      </c>
      <c r="D999" s="156" t="s">
        <v>922</v>
      </c>
      <c r="E999" s="149" t="s">
        <v>951</v>
      </c>
      <c r="F999" s="149" t="s">
        <v>952</v>
      </c>
      <c r="G999" s="168" t="s">
        <v>35</v>
      </c>
      <c r="H999" s="152">
        <v>20000</v>
      </c>
      <c r="I999" s="149">
        <v>0</v>
      </c>
      <c r="J999" s="149">
        <v>0</v>
      </c>
      <c r="K999" s="169">
        <v>42457</v>
      </c>
      <c r="L999" s="149" t="s">
        <v>514</v>
      </c>
      <c r="M999" s="149"/>
    </row>
    <row r="1000" spans="1:13" s="150" customFormat="1" ht="22.5" customHeight="1" hidden="1">
      <c r="A1000" s="153">
        <v>104</v>
      </c>
      <c r="B1000" s="149">
        <v>16</v>
      </c>
      <c r="C1000" s="156" t="s">
        <v>953</v>
      </c>
      <c r="D1000" s="156" t="s">
        <v>917</v>
      </c>
      <c r="E1000" s="149" t="s">
        <v>954</v>
      </c>
      <c r="F1000" s="149" t="s">
        <v>955</v>
      </c>
      <c r="G1000" s="168" t="s">
        <v>35</v>
      </c>
      <c r="H1000" s="152">
        <v>2950</v>
      </c>
      <c r="I1000" s="149">
        <v>0</v>
      </c>
      <c r="J1000" s="149">
        <v>0</v>
      </c>
      <c r="K1000" s="169">
        <v>42452</v>
      </c>
      <c r="L1000" s="149" t="s">
        <v>956</v>
      </c>
      <c r="M1000" s="149"/>
    </row>
    <row r="1001" spans="1:13" s="150" customFormat="1" ht="22.5" customHeight="1" hidden="1">
      <c r="A1001" s="153">
        <v>105</v>
      </c>
      <c r="B1001" s="149">
        <v>17</v>
      </c>
      <c r="C1001" s="156" t="s">
        <v>957</v>
      </c>
      <c r="D1001" s="156" t="s">
        <v>958</v>
      </c>
      <c r="E1001" s="149" t="s">
        <v>959</v>
      </c>
      <c r="F1001" s="149" t="s">
        <v>960</v>
      </c>
      <c r="G1001" s="168" t="s">
        <v>35</v>
      </c>
      <c r="H1001" s="152">
        <v>10926</v>
      </c>
      <c r="I1001" s="149">
        <v>0</v>
      </c>
      <c r="J1001" s="149">
        <v>0</v>
      </c>
      <c r="K1001" s="169">
        <v>75430</v>
      </c>
      <c r="L1001" s="149" t="s">
        <v>961</v>
      </c>
      <c r="M1001" s="149"/>
    </row>
    <row r="1002" spans="1:13" s="150" customFormat="1" ht="22.5" customHeight="1" hidden="1">
      <c r="A1002" s="153">
        <v>106</v>
      </c>
      <c r="B1002" s="149">
        <v>18</v>
      </c>
      <c r="C1002" s="156" t="s">
        <v>962</v>
      </c>
      <c r="D1002" s="156" t="s">
        <v>958</v>
      </c>
      <c r="E1002" s="149" t="s">
        <v>963</v>
      </c>
      <c r="F1002" s="149" t="s">
        <v>964</v>
      </c>
      <c r="G1002" s="168" t="s">
        <v>35</v>
      </c>
      <c r="H1002" s="152">
        <v>21835</v>
      </c>
      <c r="I1002" s="149">
        <v>0</v>
      </c>
      <c r="J1002" s="149">
        <v>0</v>
      </c>
      <c r="K1002" s="169">
        <v>42185</v>
      </c>
      <c r="L1002" s="149" t="s">
        <v>965</v>
      </c>
      <c r="M1002" s="149"/>
    </row>
    <row r="1003" spans="1:13" s="150" customFormat="1" ht="22.5" customHeight="1" hidden="1">
      <c r="A1003" s="153">
        <v>107</v>
      </c>
      <c r="B1003" s="149">
        <v>19</v>
      </c>
      <c r="C1003" s="156" t="s">
        <v>966</v>
      </c>
      <c r="D1003" s="156" t="s">
        <v>958</v>
      </c>
      <c r="E1003" s="149" t="s">
        <v>967</v>
      </c>
      <c r="F1003" s="149" t="s">
        <v>968</v>
      </c>
      <c r="G1003" s="168" t="s">
        <v>35</v>
      </c>
      <c r="H1003" s="152">
        <v>14423</v>
      </c>
      <c r="I1003" s="149">
        <v>0</v>
      </c>
      <c r="J1003" s="149">
        <v>0</v>
      </c>
      <c r="K1003" s="169">
        <v>42097</v>
      </c>
      <c r="L1003" s="149" t="s">
        <v>969</v>
      </c>
      <c r="M1003" s="149"/>
    </row>
    <row r="1004" spans="1:13" s="150" customFormat="1" ht="22.5" customHeight="1" hidden="1">
      <c r="A1004" s="153">
        <v>108</v>
      </c>
      <c r="B1004" s="149">
        <v>20</v>
      </c>
      <c r="C1004" s="156" t="s">
        <v>970</v>
      </c>
      <c r="D1004" s="156" t="s">
        <v>958</v>
      </c>
      <c r="E1004" s="149" t="s">
        <v>971</v>
      </c>
      <c r="F1004" s="149" t="s">
        <v>972</v>
      </c>
      <c r="G1004" s="168" t="s">
        <v>35</v>
      </c>
      <c r="H1004" s="152">
        <v>5000</v>
      </c>
      <c r="I1004" s="149">
        <v>0</v>
      </c>
      <c r="J1004" s="149">
        <v>0</v>
      </c>
      <c r="K1004" s="169">
        <v>42185</v>
      </c>
      <c r="L1004" s="149" t="s">
        <v>973</v>
      </c>
      <c r="M1004" s="149"/>
    </row>
    <row r="1005" spans="1:13" s="150" customFormat="1" ht="22.5" customHeight="1" hidden="1">
      <c r="A1005" s="153">
        <v>109</v>
      </c>
      <c r="B1005" s="149">
        <v>21</v>
      </c>
      <c r="C1005" s="156" t="s">
        <v>974</v>
      </c>
      <c r="D1005" s="156" t="s">
        <v>958</v>
      </c>
      <c r="E1005" s="149" t="s">
        <v>975</v>
      </c>
      <c r="F1005" s="149" t="s">
        <v>976</v>
      </c>
      <c r="G1005" s="168" t="s">
        <v>35</v>
      </c>
      <c r="H1005" s="152">
        <v>5000</v>
      </c>
      <c r="I1005" s="149">
        <v>0</v>
      </c>
      <c r="J1005" s="149">
        <v>0</v>
      </c>
      <c r="K1005" s="169">
        <v>42097</v>
      </c>
      <c r="L1005" s="149" t="s">
        <v>977</v>
      </c>
      <c r="M1005" s="149"/>
    </row>
    <row r="1006" spans="1:13" s="150" customFormat="1" ht="22.5" customHeight="1" hidden="1">
      <c r="A1006" s="153">
        <v>110</v>
      </c>
      <c r="B1006" s="149">
        <v>22</v>
      </c>
      <c r="C1006" s="156" t="s">
        <v>978</v>
      </c>
      <c r="D1006" s="156" t="s">
        <v>979</v>
      </c>
      <c r="E1006" s="149" t="s">
        <v>980</v>
      </c>
      <c r="F1006" s="149" t="s">
        <v>981</v>
      </c>
      <c r="G1006" s="168" t="s">
        <v>35</v>
      </c>
      <c r="H1006" s="152">
        <v>500</v>
      </c>
      <c r="I1006" s="149">
        <v>0</v>
      </c>
      <c r="J1006" s="149">
        <v>0</v>
      </c>
      <c r="K1006" s="169">
        <v>42460</v>
      </c>
      <c r="L1006" s="149" t="s">
        <v>982</v>
      </c>
      <c r="M1006" s="149"/>
    </row>
    <row r="1007" spans="1:13" s="150" customFormat="1" ht="22.5" customHeight="1" hidden="1">
      <c r="A1007" s="153">
        <v>111</v>
      </c>
      <c r="B1007" s="149">
        <v>23</v>
      </c>
      <c r="C1007" s="156" t="s">
        <v>983</v>
      </c>
      <c r="D1007" s="156" t="s">
        <v>979</v>
      </c>
      <c r="E1007" s="149" t="s">
        <v>984</v>
      </c>
      <c r="F1007" s="149" t="s">
        <v>985</v>
      </c>
      <c r="G1007" s="168" t="s">
        <v>35</v>
      </c>
      <c r="H1007" s="152">
        <v>350</v>
      </c>
      <c r="I1007" s="149">
        <v>0</v>
      </c>
      <c r="J1007" s="149">
        <v>0</v>
      </c>
      <c r="K1007" s="169">
        <v>42460</v>
      </c>
      <c r="L1007" s="149" t="s">
        <v>986</v>
      </c>
      <c r="M1007" s="149"/>
    </row>
    <row r="1008" spans="1:13" s="150" customFormat="1" ht="22.5" customHeight="1" hidden="1">
      <c r="A1008" s="153">
        <v>112</v>
      </c>
      <c r="B1008" s="149">
        <v>24</v>
      </c>
      <c r="C1008" s="156" t="s">
        <v>983</v>
      </c>
      <c r="D1008" s="156" t="s">
        <v>979</v>
      </c>
      <c r="E1008" s="149" t="s">
        <v>987</v>
      </c>
      <c r="F1008" s="149" t="s">
        <v>988</v>
      </c>
      <c r="G1008" s="168" t="s">
        <v>35</v>
      </c>
      <c r="H1008" s="152">
        <v>1900</v>
      </c>
      <c r="I1008" s="149">
        <v>0</v>
      </c>
      <c r="J1008" s="149">
        <v>0</v>
      </c>
      <c r="K1008" s="169">
        <v>42460</v>
      </c>
      <c r="L1008" s="149" t="s">
        <v>989</v>
      </c>
      <c r="M1008" s="149"/>
    </row>
    <row r="1009" spans="1:13" s="150" customFormat="1" ht="22.5" customHeight="1" hidden="1">
      <c r="A1009" s="153">
        <v>113</v>
      </c>
      <c r="B1009" s="149">
        <v>25</v>
      </c>
      <c r="C1009" s="156" t="s">
        <v>990</v>
      </c>
      <c r="D1009" s="156" t="s">
        <v>979</v>
      </c>
      <c r="E1009" s="149" t="s">
        <v>991</v>
      </c>
      <c r="F1009" s="149" t="s">
        <v>992</v>
      </c>
      <c r="G1009" s="168" t="s">
        <v>35</v>
      </c>
      <c r="H1009" s="152">
        <v>5000</v>
      </c>
      <c r="I1009" s="149">
        <v>0</v>
      </c>
      <c r="J1009" s="149">
        <v>0</v>
      </c>
      <c r="K1009" s="169">
        <v>42460</v>
      </c>
      <c r="L1009" s="149" t="s">
        <v>993</v>
      </c>
      <c r="M1009" s="149"/>
    </row>
    <row r="1010" spans="1:13" s="150" customFormat="1" ht="22.5" customHeight="1" hidden="1">
      <c r="A1010" s="153">
        <v>114</v>
      </c>
      <c r="B1010" s="149">
        <v>26</v>
      </c>
      <c r="C1010" s="156" t="s">
        <v>994</v>
      </c>
      <c r="D1010" s="156" t="s">
        <v>979</v>
      </c>
      <c r="E1010" s="149" t="s">
        <v>995</v>
      </c>
      <c r="F1010" s="149" t="s">
        <v>996</v>
      </c>
      <c r="G1010" s="168" t="s">
        <v>35</v>
      </c>
      <c r="H1010" s="152">
        <v>5000</v>
      </c>
      <c r="I1010" s="149">
        <v>0</v>
      </c>
      <c r="J1010" s="149">
        <v>0</v>
      </c>
      <c r="K1010" s="169">
        <v>42293</v>
      </c>
      <c r="L1010" s="149" t="s">
        <v>997</v>
      </c>
      <c r="M1010" s="149"/>
    </row>
    <row r="1011" spans="1:13" s="150" customFormat="1" ht="22.5" customHeight="1" hidden="1">
      <c r="A1011" s="153">
        <v>115</v>
      </c>
      <c r="B1011" s="149">
        <v>27</v>
      </c>
      <c r="C1011" s="156" t="s">
        <v>998</v>
      </c>
      <c r="D1011" s="156" t="s">
        <v>999</v>
      </c>
      <c r="E1011" s="149" t="s">
        <v>1000</v>
      </c>
      <c r="F1011" s="149" t="s">
        <v>1001</v>
      </c>
      <c r="G1011" s="168" t="s">
        <v>35</v>
      </c>
      <c r="H1011" s="152">
        <v>29450</v>
      </c>
      <c r="I1011" s="149">
        <v>0</v>
      </c>
      <c r="J1011" s="149">
        <v>0</v>
      </c>
      <c r="K1011" s="169">
        <v>42454</v>
      </c>
      <c r="L1011" s="149" t="s">
        <v>1002</v>
      </c>
      <c r="M1011" s="149"/>
    </row>
    <row r="1012" spans="1:13" s="150" customFormat="1" ht="22.5" customHeight="1" hidden="1">
      <c r="A1012" s="153">
        <v>116</v>
      </c>
      <c r="B1012" s="149">
        <v>28</v>
      </c>
      <c r="C1012" s="156" t="s">
        <v>1003</v>
      </c>
      <c r="D1012" s="156" t="s">
        <v>999</v>
      </c>
      <c r="E1012" s="149" t="s">
        <v>1004</v>
      </c>
      <c r="F1012" s="149" t="s">
        <v>1005</v>
      </c>
      <c r="G1012" s="168" t="s">
        <v>35</v>
      </c>
      <c r="H1012" s="152">
        <v>3752</v>
      </c>
      <c r="I1012" s="149">
        <v>0</v>
      </c>
      <c r="J1012" s="149">
        <v>0</v>
      </c>
      <c r="K1012" s="169">
        <v>42454</v>
      </c>
      <c r="L1012" s="149" t="s">
        <v>1006</v>
      </c>
      <c r="M1012" s="149"/>
    </row>
    <row r="1013" spans="1:13" s="150" customFormat="1" ht="22.5" customHeight="1" hidden="1">
      <c r="A1013" s="153">
        <v>117</v>
      </c>
      <c r="B1013" s="149">
        <v>29</v>
      </c>
      <c r="C1013" s="156" t="s">
        <v>1007</v>
      </c>
      <c r="D1013" s="156" t="s">
        <v>999</v>
      </c>
      <c r="E1013" s="149" t="s">
        <v>1008</v>
      </c>
      <c r="F1013" s="149" t="s">
        <v>1009</v>
      </c>
      <c r="G1013" s="168" t="s">
        <v>35</v>
      </c>
      <c r="H1013" s="152">
        <v>8666</v>
      </c>
      <c r="I1013" s="149">
        <v>0</v>
      </c>
      <c r="J1013" s="149">
        <v>0</v>
      </c>
      <c r="K1013" s="169">
        <v>42454</v>
      </c>
      <c r="L1013" s="149" t="s">
        <v>1010</v>
      </c>
      <c r="M1013" s="149"/>
    </row>
    <row r="1014" spans="1:13" s="150" customFormat="1" ht="22.5" customHeight="1" hidden="1">
      <c r="A1014" s="153">
        <v>118</v>
      </c>
      <c r="B1014" s="149">
        <v>30</v>
      </c>
      <c r="C1014" s="156" t="s">
        <v>1011</v>
      </c>
      <c r="D1014" s="156" t="s">
        <v>1012</v>
      </c>
      <c r="E1014" s="149" t="s">
        <v>1013</v>
      </c>
      <c r="F1014" s="149" t="s">
        <v>1014</v>
      </c>
      <c r="G1014" s="168" t="s">
        <v>35</v>
      </c>
      <c r="H1014" s="152">
        <v>3400</v>
      </c>
      <c r="I1014" s="149">
        <v>0</v>
      </c>
      <c r="J1014" s="149">
        <v>0</v>
      </c>
      <c r="K1014" s="169">
        <v>42395</v>
      </c>
      <c r="L1014" s="149" t="s">
        <v>1015</v>
      </c>
      <c r="M1014" s="149"/>
    </row>
    <row r="1015" spans="1:13" s="150" customFormat="1" ht="22.5" customHeight="1" hidden="1">
      <c r="A1015" s="153">
        <v>119</v>
      </c>
      <c r="B1015" s="149">
        <v>31</v>
      </c>
      <c r="C1015" s="156" t="s">
        <v>1016</v>
      </c>
      <c r="D1015" s="156" t="s">
        <v>1012</v>
      </c>
      <c r="E1015" s="149" t="s">
        <v>1017</v>
      </c>
      <c r="F1015" s="149" t="s">
        <v>1018</v>
      </c>
      <c r="G1015" s="168" t="s">
        <v>35</v>
      </c>
      <c r="H1015" s="152">
        <v>15000</v>
      </c>
      <c r="I1015" s="149">
        <v>0</v>
      </c>
      <c r="J1015" s="149">
        <v>0</v>
      </c>
      <c r="K1015" s="169">
        <v>42450</v>
      </c>
      <c r="L1015" s="149" t="s">
        <v>1019</v>
      </c>
      <c r="M1015" s="149"/>
    </row>
    <row r="1016" spans="1:13" s="150" customFormat="1" ht="22.5" customHeight="1" hidden="1">
      <c r="A1016" s="153">
        <v>120</v>
      </c>
      <c r="B1016" s="149">
        <v>32</v>
      </c>
      <c r="C1016" s="156" t="s">
        <v>1020</v>
      </c>
      <c r="D1016" s="156" t="s">
        <v>1012</v>
      </c>
      <c r="E1016" s="149" t="s">
        <v>1021</v>
      </c>
      <c r="F1016" s="149" t="s">
        <v>1022</v>
      </c>
      <c r="G1016" s="168" t="s">
        <v>35</v>
      </c>
      <c r="H1016" s="152">
        <v>2714</v>
      </c>
      <c r="I1016" s="149">
        <v>0</v>
      </c>
      <c r="J1016" s="149">
        <v>0</v>
      </c>
      <c r="K1016" s="169">
        <v>42450</v>
      </c>
      <c r="L1016" s="149" t="s">
        <v>1023</v>
      </c>
      <c r="M1016" s="149"/>
    </row>
    <row r="1017" spans="1:13" s="150" customFormat="1" ht="22.5" customHeight="1" hidden="1">
      <c r="A1017" s="153">
        <v>121</v>
      </c>
      <c r="B1017" s="149">
        <v>33</v>
      </c>
      <c r="C1017" s="156" t="s">
        <v>1024</v>
      </c>
      <c r="D1017" s="156" t="s">
        <v>1012</v>
      </c>
      <c r="E1017" s="149" t="s">
        <v>1025</v>
      </c>
      <c r="F1017" s="149" t="s">
        <v>1026</v>
      </c>
      <c r="G1017" s="168" t="s">
        <v>35</v>
      </c>
      <c r="H1017" s="152">
        <v>5200</v>
      </c>
      <c r="I1017" s="149">
        <v>0</v>
      </c>
      <c r="J1017" s="149">
        <v>0</v>
      </c>
      <c r="K1017" s="169">
        <v>42450</v>
      </c>
      <c r="L1017" s="149" t="s">
        <v>1027</v>
      </c>
      <c r="M1017" s="149"/>
    </row>
    <row r="1018" spans="1:13" s="150" customFormat="1" ht="22.5" customHeight="1" hidden="1">
      <c r="A1018" s="153">
        <v>122</v>
      </c>
      <c r="B1018" s="149">
        <v>34</v>
      </c>
      <c r="C1018" s="156" t="s">
        <v>1028</v>
      </c>
      <c r="D1018" s="156" t="s">
        <v>1012</v>
      </c>
      <c r="E1018" s="149" t="s">
        <v>1029</v>
      </c>
      <c r="F1018" s="149" t="s">
        <v>1030</v>
      </c>
      <c r="G1018" s="168" t="s">
        <v>35</v>
      </c>
      <c r="H1018" s="152">
        <v>2450</v>
      </c>
      <c r="I1018" s="149">
        <v>0</v>
      </c>
      <c r="J1018" s="149">
        <v>0</v>
      </c>
      <c r="K1018" s="169">
        <v>42450</v>
      </c>
      <c r="L1018" s="149" t="s">
        <v>1031</v>
      </c>
      <c r="M1018" s="149"/>
    </row>
    <row r="1019" spans="1:13" s="150" customFormat="1" ht="22.5" customHeight="1" hidden="1">
      <c r="A1019" s="153">
        <v>123</v>
      </c>
      <c r="B1019" s="149">
        <v>35</v>
      </c>
      <c r="C1019" s="156" t="s">
        <v>1032</v>
      </c>
      <c r="D1019" s="156" t="s">
        <v>1012</v>
      </c>
      <c r="E1019" s="149" t="s">
        <v>1033</v>
      </c>
      <c r="F1019" s="149" t="s">
        <v>1034</v>
      </c>
      <c r="G1019" s="168" t="s">
        <v>35</v>
      </c>
      <c r="H1019" s="152">
        <v>15400</v>
      </c>
      <c r="I1019" s="149">
        <v>0</v>
      </c>
      <c r="J1019" s="149">
        <v>0</v>
      </c>
      <c r="K1019" s="169">
        <v>42450</v>
      </c>
      <c r="L1019" s="149" t="s">
        <v>1035</v>
      </c>
      <c r="M1019" s="149"/>
    </row>
    <row r="1020" spans="1:13" s="150" customFormat="1" ht="22.5" customHeight="1" hidden="1">
      <c r="A1020" s="153">
        <v>124</v>
      </c>
      <c r="B1020" s="149">
        <v>36</v>
      </c>
      <c r="C1020" s="156" t="s">
        <v>934</v>
      </c>
      <c r="D1020" s="156" t="s">
        <v>922</v>
      </c>
      <c r="E1020" s="149" t="s">
        <v>1036</v>
      </c>
      <c r="F1020" s="149" t="s">
        <v>1037</v>
      </c>
      <c r="G1020" s="168" t="s">
        <v>35</v>
      </c>
      <c r="H1020" s="152">
        <v>1549712</v>
      </c>
      <c r="I1020" s="149">
        <v>0</v>
      </c>
      <c r="J1020" s="149">
        <v>0</v>
      </c>
      <c r="K1020" s="169">
        <v>42495</v>
      </c>
      <c r="L1020" s="149" t="s">
        <v>1038</v>
      </c>
      <c r="M1020" s="149"/>
    </row>
    <row r="1021" spans="1:13" s="150" customFormat="1" ht="22.5" customHeight="1" hidden="1">
      <c r="A1021" s="153">
        <v>125</v>
      </c>
      <c r="B1021" s="149">
        <v>37</v>
      </c>
      <c r="C1021" s="156" t="s">
        <v>934</v>
      </c>
      <c r="D1021" s="156" t="s">
        <v>922</v>
      </c>
      <c r="E1021" s="149" t="s">
        <v>1036</v>
      </c>
      <c r="F1021" s="149" t="s">
        <v>1039</v>
      </c>
      <c r="G1021" s="149" t="s">
        <v>854</v>
      </c>
      <c r="H1021" s="152">
        <v>2162269</v>
      </c>
      <c r="I1021" s="149">
        <v>0</v>
      </c>
      <c r="J1021" s="149">
        <v>0</v>
      </c>
      <c r="K1021" s="169">
        <v>42305</v>
      </c>
      <c r="L1021" s="149" t="s">
        <v>1040</v>
      </c>
      <c r="M1021" s="149"/>
    </row>
    <row r="1022" spans="1:13" s="150" customFormat="1" ht="22.5" customHeight="1" hidden="1">
      <c r="A1022" s="153">
        <v>126</v>
      </c>
      <c r="B1022" s="149">
        <v>38</v>
      </c>
      <c r="C1022" s="156" t="s">
        <v>1041</v>
      </c>
      <c r="D1022" s="156" t="s">
        <v>917</v>
      </c>
      <c r="E1022" s="149" t="s">
        <v>1042</v>
      </c>
      <c r="F1022" s="149" t="s">
        <v>1043</v>
      </c>
      <c r="G1022" s="149" t="s">
        <v>854</v>
      </c>
      <c r="H1022" s="152">
        <v>30000</v>
      </c>
      <c r="I1022" s="149">
        <v>0</v>
      </c>
      <c r="J1022" s="149">
        <v>0</v>
      </c>
      <c r="K1022" s="169">
        <v>42472</v>
      </c>
      <c r="L1022" s="149" t="s">
        <v>1044</v>
      </c>
      <c r="M1022" s="149"/>
    </row>
    <row r="1023" spans="1:13" s="150" customFormat="1" ht="22.5" customHeight="1" hidden="1">
      <c r="A1023" s="153">
        <v>127</v>
      </c>
      <c r="B1023" s="149">
        <v>39</v>
      </c>
      <c r="C1023" s="156" t="s">
        <v>1041</v>
      </c>
      <c r="D1023" s="156" t="s">
        <v>917</v>
      </c>
      <c r="E1023" s="149" t="s">
        <v>1042</v>
      </c>
      <c r="F1023" s="149" t="s">
        <v>1045</v>
      </c>
      <c r="G1023" s="149" t="s">
        <v>854</v>
      </c>
      <c r="H1023" s="152">
        <v>15000</v>
      </c>
      <c r="I1023" s="149">
        <v>0</v>
      </c>
      <c r="J1023" s="149">
        <v>0</v>
      </c>
      <c r="K1023" s="169">
        <v>42472</v>
      </c>
      <c r="L1023" s="149" t="s">
        <v>1046</v>
      </c>
      <c r="M1023" s="149"/>
    </row>
    <row r="1024" spans="1:13" s="150" customFormat="1" ht="22.5" customHeight="1" hidden="1">
      <c r="A1024" s="153">
        <v>128</v>
      </c>
      <c r="B1024" s="149">
        <v>40</v>
      </c>
      <c r="C1024" s="156" t="s">
        <v>1041</v>
      </c>
      <c r="D1024" s="156" t="s">
        <v>917</v>
      </c>
      <c r="E1024" s="149" t="s">
        <v>1042</v>
      </c>
      <c r="F1024" s="149" t="s">
        <v>1047</v>
      </c>
      <c r="G1024" s="149" t="s">
        <v>35</v>
      </c>
      <c r="H1024" s="152">
        <v>183507</v>
      </c>
      <c r="I1024" s="149">
        <v>0</v>
      </c>
      <c r="J1024" s="149">
        <v>0</v>
      </c>
      <c r="K1024" s="169">
        <v>42472</v>
      </c>
      <c r="L1024" s="149" t="s">
        <v>1048</v>
      </c>
      <c r="M1024" s="149"/>
    </row>
    <row r="1025" spans="1:13" s="150" customFormat="1" ht="22.5" customHeight="1" hidden="1">
      <c r="A1025" s="153">
        <v>129</v>
      </c>
      <c r="B1025" s="149">
        <v>41</v>
      </c>
      <c r="C1025" s="156" t="s">
        <v>1049</v>
      </c>
      <c r="D1025" s="156" t="s">
        <v>1050</v>
      </c>
      <c r="E1025" s="149" t="s">
        <v>1051</v>
      </c>
      <c r="F1025" s="149" t="s">
        <v>1052</v>
      </c>
      <c r="G1025" s="149" t="s">
        <v>35</v>
      </c>
      <c r="H1025" s="152">
        <v>857</v>
      </c>
      <c r="I1025" s="151">
        <v>0</v>
      </c>
      <c r="J1025" s="151">
        <v>0</v>
      </c>
      <c r="K1025" s="164">
        <v>42598</v>
      </c>
      <c r="L1025" s="151" t="s">
        <v>1053</v>
      </c>
      <c r="M1025" s="151"/>
    </row>
    <row r="1026" spans="1:13" s="150" customFormat="1" ht="22.5" customHeight="1" hidden="1">
      <c r="A1026" s="153">
        <v>130</v>
      </c>
      <c r="B1026" s="149">
        <v>42</v>
      </c>
      <c r="C1026" s="156" t="s">
        <v>1054</v>
      </c>
      <c r="D1026" s="156" t="s">
        <v>1012</v>
      </c>
      <c r="E1026" s="149" t="s">
        <v>1055</v>
      </c>
      <c r="F1026" s="149" t="s">
        <v>1056</v>
      </c>
      <c r="G1026" s="149" t="s">
        <v>35</v>
      </c>
      <c r="H1026" s="152">
        <v>895</v>
      </c>
      <c r="I1026" s="151">
        <v>0</v>
      </c>
      <c r="J1026" s="151">
        <v>0</v>
      </c>
      <c r="K1026" s="164">
        <v>42625</v>
      </c>
      <c r="L1026" s="151" t="s">
        <v>1057</v>
      </c>
      <c r="M1026" s="151"/>
    </row>
    <row r="1027" spans="1:13" s="150" customFormat="1" ht="22.5" customHeight="1" hidden="1">
      <c r="A1027" s="153">
        <v>131</v>
      </c>
      <c r="B1027" s="149">
        <v>43</v>
      </c>
      <c r="C1027" s="156" t="s">
        <v>1058</v>
      </c>
      <c r="D1027" s="156" t="s">
        <v>1059</v>
      </c>
      <c r="E1027" s="149" t="s">
        <v>1060</v>
      </c>
      <c r="F1027" s="149" t="s">
        <v>1061</v>
      </c>
      <c r="G1027" s="149" t="s">
        <v>35</v>
      </c>
      <c r="H1027" s="152">
        <v>26697</v>
      </c>
      <c r="I1027" s="151">
        <v>0</v>
      </c>
      <c r="J1027" s="151">
        <v>0</v>
      </c>
      <c r="K1027" s="164">
        <v>42620</v>
      </c>
      <c r="L1027" s="151" t="s">
        <v>1062</v>
      </c>
      <c r="M1027" s="151"/>
    </row>
    <row r="1028" spans="1:13" s="150" customFormat="1" ht="22.5" customHeight="1" hidden="1">
      <c r="A1028" s="153">
        <v>132</v>
      </c>
      <c r="B1028" s="149">
        <v>44</v>
      </c>
      <c r="C1028" s="156" t="s">
        <v>1063</v>
      </c>
      <c r="D1028" s="156" t="s">
        <v>1059</v>
      </c>
      <c r="E1028" s="149" t="s">
        <v>1064</v>
      </c>
      <c r="F1028" s="149" t="s">
        <v>1065</v>
      </c>
      <c r="G1028" s="149" t="s">
        <v>35</v>
      </c>
      <c r="H1028" s="152">
        <v>50467</v>
      </c>
      <c r="I1028" s="151">
        <v>0</v>
      </c>
      <c r="J1028" s="151">
        <v>0</v>
      </c>
      <c r="K1028" s="164">
        <v>42607</v>
      </c>
      <c r="L1028" s="151" t="s">
        <v>1066</v>
      </c>
      <c r="M1028" s="151"/>
    </row>
    <row r="1029" spans="1:13" s="150" customFormat="1" ht="22.5" customHeight="1" hidden="1">
      <c r="A1029" s="153">
        <v>133</v>
      </c>
      <c r="B1029" s="149">
        <v>45</v>
      </c>
      <c r="C1029" s="158" t="s">
        <v>1067</v>
      </c>
      <c r="D1029" s="158" t="s">
        <v>892</v>
      </c>
      <c r="E1029" s="158" t="s">
        <v>1068</v>
      </c>
      <c r="F1029" s="158" t="s">
        <v>1069</v>
      </c>
      <c r="G1029" s="158" t="s">
        <v>35</v>
      </c>
      <c r="H1029" s="152">
        <v>750</v>
      </c>
      <c r="I1029" s="159">
        <v>0</v>
      </c>
      <c r="J1029" s="159">
        <v>0</v>
      </c>
      <c r="K1029" s="149" t="s">
        <v>627</v>
      </c>
      <c r="L1029" s="149" t="s">
        <v>1070</v>
      </c>
      <c r="M1029" s="149"/>
    </row>
    <row r="1030" spans="1:13" s="150" customFormat="1" ht="22.5" customHeight="1" hidden="1">
      <c r="A1030" s="153">
        <v>134</v>
      </c>
      <c r="B1030" s="149">
        <v>46</v>
      </c>
      <c r="C1030" s="158" t="s">
        <v>1071</v>
      </c>
      <c r="D1030" s="158" t="s">
        <v>1072</v>
      </c>
      <c r="E1030" s="158" t="s">
        <v>1073</v>
      </c>
      <c r="F1030" s="158" t="s">
        <v>1074</v>
      </c>
      <c r="G1030" s="158" t="s">
        <v>1075</v>
      </c>
      <c r="H1030" s="152">
        <v>102920</v>
      </c>
      <c r="I1030" s="159">
        <v>0</v>
      </c>
      <c r="J1030" s="159">
        <v>0</v>
      </c>
      <c r="K1030" s="169">
        <v>42769</v>
      </c>
      <c r="L1030" s="149" t="s">
        <v>1076</v>
      </c>
      <c r="M1030" s="149"/>
    </row>
    <row r="1031" spans="1:13" s="150" customFormat="1" ht="22.5" customHeight="1" hidden="1">
      <c r="A1031" s="153">
        <v>135</v>
      </c>
      <c r="B1031" s="149">
        <v>47</v>
      </c>
      <c r="C1031" s="156" t="s">
        <v>1077</v>
      </c>
      <c r="D1031" s="156" t="s">
        <v>1078</v>
      </c>
      <c r="E1031" s="158" t="s">
        <v>1079</v>
      </c>
      <c r="F1031" s="158" t="s">
        <v>1080</v>
      </c>
      <c r="G1031" s="158" t="s">
        <v>1081</v>
      </c>
      <c r="H1031" s="152">
        <v>23594</v>
      </c>
      <c r="I1031" s="159">
        <v>0</v>
      </c>
      <c r="J1031" s="159">
        <v>0</v>
      </c>
      <c r="K1031" s="169" t="s">
        <v>1082</v>
      </c>
      <c r="L1031" s="149" t="s">
        <v>1083</v>
      </c>
      <c r="M1031" s="149"/>
    </row>
    <row r="1032" spans="1:13" s="150" customFormat="1" ht="22.5" customHeight="1" hidden="1">
      <c r="A1032" s="153">
        <v>136</v>
      </c>
      <c r="B1032" s="149">
        <v>48</v>
      </c>
      <c r="C1032" s="156" t="s">
        <v>1084</v>
      </c>
      <c r="D1032" s="156" t="s">
        <v>1085</v>
      </c>
      <c r="E1032" s="158" t="s">
        <v>1086</v>
      </c>
      <c r="F1032" s="158" t="s">
        <v>1087</v>
      </c>
      <c r="G1032" s="158" t="s">
        <v>35</v>
      </c>
      <c r="H1032" s="152">
        <v>14654</v>
      </c>
      <c r="I1032" s="159">
        <v>0</v>
      </c>
      <c r="J1032" s="159">
        <v>0</v>
      </c>
      <c r="K1032" s="169" t="s">
        <v>1088</v>
      </c>
      <c r="L1032" s="149" t="s">
        <v>1089</v>
      </c>
      <c r="M1032" s="149"/>
    </row>
    <row r="1033" spans="1:13" s="150" customFormat="1" ht="22.5" customHeight="1" hidden="1">
      <c r="A1033" s="153">
        <v>137</v>
      </c>
      <c r="B1033" s="149">
        <v>49</v>
      </c>
      <c r="C1033" s="156" t="s">
        <v>1090</v>
      </c>
      <c r="D1033" s="156" t="s">
        <v>1091</v>
      </c>
      <c r="E1033" s="158" t="s">
        <v>1092</v>
      </c>
      <c r="F1033" s="158" t="s">
        <v>1093</v>
      </c>
      <c r="G1033" s="158" t="s">
        <v>35</v>
      </c>
      <c r="H1033" s="152">
        <v>2565</v>
      </c>
      <c r="I1033" s="159">
        <v>0</v>
      </c>
      <c r="J1033" s="159">
        <v>0</v>
      </c>
      <c r="K1033" s="169">
        <v>43043</v>
      </c>
      <c r="L1033" s="149" t="s">
        <v>1094</v>
      </c>
      <c r="M1033" s="149"/>
    </row>
    <row r="1034" spans="1:13" s="150" customFormat="1" ht="22.5" customHeight="1" hidden="1">
      <c r="A1034" s="153">
        <v>138</v>
      </c>
      <c r="B1034" s="149">
        <v>50</v>
      </c>
      <c r="C1034" s="156" t="s">
        <v>1095</v>
      </c>
      <c r="D1034" s="156" t="s">
        <v>1072</v>
      </c>
      <c r="E1034" s="158" t="s">
        <v>1096</v>
      </c>
      <c r="F1034" s="158" t="s">
        <v>1097</v>
      </c>
      <c r="G1034" s="158" t="s">
        <v>35</v>
      </c>
      <c r="H1034" s="152">
        <v>11178</v>
      </c>
      <c r="I1034" s="159">
        <v>0</v>
      </c>
      <c r="J1034" s="159">
        <v>0</v>
      </c>
      <c r="K1034" s="169" t="s">
        <v>1098</v>
      </c>
      <c r="L1034" s="149" t="s">
        <v>1099</v>
      </c>
      <c r="M1034" s="149"/>
    </row>
    <row r="1035" spans="1:13" s="150" customFormat="1" ht="22.5" customHeight="1" hidden="1">
      <c r="A1035" s="153">
        <v>139</v>
      </c>
      <c r="B1035" s="149">
        <v>51</v>
      </c>
      <c r="C1035" s="156" t="s">
        <v>1095</v>
      </c>
      <c r="D1035" s="156" t="s">
        <v>1072</v>
      </c>
      <c r="E1035" s="158" t="s">
        <v>1100</v>
      </c>
      <c r="F1035" s="158" t="s">
        <v>1101</v>
      </c>
      <c r="G1035" s="158" t="s">
        <v>854</v>
      </c>
      <c r="H1035" s="152">
        <v>223574</v>
      </c>
      <c r="I1035" s="159">
        <v>0</v>
      </c>
      <c r="J1035" s="159">
        <v>0</v>
      </c>
      <c r="K1035" s="169" t="s">
        <v>1098</v>
      </c>
      <c r="L1035" s="149" t="s">
        <v>1102</v>
      </c>
      <c r="M1035" s="149"/>
    </row>
    <row r="1036" spans="1:13" s="150" customFormat="1" ht="22.5" customHeight="1" hidden="1">
      <c r="A1036" s="153">
        <v>140</v>
      </c>
      <c r="B1036" s="149">
        <v>52</v>
      </c>
      <c r="C1036" s="156" t="s">
        <v>1095</v>
      </c>
      <c r="D1036" s="156" t="s">
        <v>1072</v>
      </c>
      <c r="E1036" s="158" t="s">
        <v>1103</v>
      </c>
      <c r="F1036" s="158" t="s">
        <v>1104</v>
      </c>
      <c r="G1036" s="158" t="s">
        <v>854</v>
      </c>
      <c r="H1036" s="152">
        <v>45486</v>
      </c>
      <c r="I1036" s="159">
        <v>0</v>
      </c>
      <c r="J1036" s="159">
        <v>0</v>
      </c>
      <c r="K1036" s="169" t="s">
        <v>1098</v>
      </c>
      <c r="L1036" s="149" t="s">
        <v>1105</v>
      </c>
      <c r="M1036" s="149"/>
    </row>
    <row r="1037" spans="1:13" s="150" customFormat="1" ht="22.5" customHeight="1" hidden="1">
      <c r="A1037" s="153">
        <v>141</v>
      </c>
      <c r="B1037" s="149">
        <v>53</v>
      </c>
      <c r="C1037" s="153" t="s">
        <v>1106</v>
      </c>
      <c r="D1037" s="156" t="s">
        <v>1107</v>
      </c>
      <c r="E1037" s="158" t="s">
        <v>1108</v>
      </c>
      <c r="F1037" s="158" t="s">
        <v>1109</v>
      </c>
      <c r="G1037" s="158" t="s">
        <v>35</v>
      </c>
      <c r="H1037" s="152">
        <v>28142</v>
      </c>
      <c r="I1037" s="159">
        <v>0</v>
      </c>
      <c r="J1037" s="159">
        <v>0</v>
      </c>
      <c r="K1037" s="169" t="s">
        <v>1110</v>
      </c>
      <c r="L1037" s="149" t="s">
        <v>1111</v>
      </c>
      <c r="M1037" s="149"/>
    </row>
    <row r="1038" spans="1:13" s="150" customFormat="1" ht="22.5" customHeight="1" hidden="1">
      <c r="A1038" s="153"/>
      <c r="B1038" s="149">
        <v>54</v>
      </c>
      <c r="C1038" s="153" t="s">
        <v>1112</v>
      </c>
      <c r="D1038" s="156" t="s">
        <v>1107</v>
      </c>
      <c r="E1038" s="158" t="s">
        <v>1113</v>
      </c>
      <c r="F1038" s="158" t="s">
        <v>1114</v>
      </c>
      <c r="G1038" s="158" t="s">
        <v>1115</v>
      </c>
      <c r="H1038" s="152">
        <v>1112625</v>
      </c>
      <c r="I1038" s="159">
        <v>0</v>
      </c>
      <c r="J1038" s="159">
        <v>0</v>
      </c>
      <c r="K1038" s="169" t="s">
        <v>1110</v>
      </c>
      <c r="L1038" s="149" t="s">
        <v>1116</v>
      </c>
      <c r="M1038" s="149"/>
    </row>
    <row r="1039" spans="1:13" s="150" customFormat="1" ht="22.5" customHeight="1" hidden="1">
      <c r="A1039" s="153">
        <v>142</v>
      </c>
      <c r="B1039" s="149">
        <v>55</v>
      </c>
      <c r="C1039" s="153" t="s">
        <v>1117</v>
      </c>
      <c r="D1039" s="156" t="s">
        <v>1118</v>
      </c>
      <c r="E1039" s="158" t="s">
        <v>1119</v>
      </c>
      <c r="F1039" s="158" t="s">
        <v>1120</v>
      </c>
      <c r="G1039" s="158" t="s">
        <v>35</v>
      </c>
      <c r="H1039" s="152">
        <v>28537.541</v>
      </c>
      <c r="I1039" s="159">
        <v>0</v>
      </c>
      <c r="J1039" s="159">
        <v>0</v>
      </c>
      <c r="K1039" s="169" t="s">
        <v>1121</v>
      </c>
      <c r="L1039" s="149" t="s">
        <v>1122</v>
      </c>
      <c r="M1039" s="149"/>
    </row>
    <row r="1040" spans="1:13" s="150" customFormat="1" ht="22.5" customHeight="1" hidden="1">
      <c r="A1040" s="153">
        <v>143</v>
      </c>
      <c r="B1040" s="149">
        <v>56</v>
      </c>
      <c r="C1040" s="153" t="s">
        <v>1123</v>
      </c>
      <c r="D1040" s="156" t="s">
        <v>1072</v>
      </c>
      <c r="E1040" s="158" t="s">
        <v>1124</v>
      </c>
      <c r="F1040" s="158" t="s">
        <v>1125</v>
      </c>
      <c r="G1040" s="158" t="s">
        <v>35</v>
      </c>
      <c r="H1040" s="152">
        <v>32977</v>
      </c>
      <c r="I1040" s="159">
        <v>0</v>
      </c>
      <c r="J1040" s="159">
        <v>0</v>
      </c>
      <c r="K1040" s="169" t="s">
        <v>1126</v>
      </c>
      <c r="L1040" s="149" t="s">
        <v>1127</v>
      </c>
      <c r="M1040" s="149"/>
    </row>
    <row r="1041" spans="1:13" s="150" customFormat="1" ht="22.5" customHeight="1" hidden="1">
      <c r="A1041" s="153">
        <v>144</v>
      </c>
      <c r="B1041" s="149">
        <v>57</v>
      </c>
      <c r="C1041" s="153" t="s">
        <v>1128</v>
      </c>
      <c r="D1041" s="151" t="s">
        <v>1129</v>
      </c>
      <c r="E1041" s="158" t="s">
        <v>1130</v>
      </c>
      <c r="F1041" s="158" t="s">
        <v>1131</v>
      </c>
      <c r="G1041" s="158" t="s">
        <v>35</v>
      </c>
      <c r="H1041" s="152">
        <v>4000</v>
      </c>
      <c r="I1041" s="159">
        <v>0</v>
      </c>
      <c r="J1041" s="159">
        <v>0</v>
      </c>
      <c r="K1041" s="169" t="s">
        <v>1126</v>
      </c>
      <c r="L1041" s="149" t="s">
        <v>1132</v>
      </c>
      <c r="M1041" s="149"/>
    </row>
    <row r="1042" spans="1:13" s="150" customFormat="1" ht="22.5" customHeight="1" hidden="1">
      <c r="A1042" s="153">
        <v>145</v>
      </c>
      <c r="B1042" s="149">
        <v>58</v>
      </c>
      <c r="C1042" s="153" t="s">
        <v>1133</v>
      </c>
      <c r="D1042" s="156" t="s">
        <v>958</v>
      </c>
      <c r="E1042" s="158" t="s">
        <v>1134</v>
      </c>
      <c r="F1042" s="158" t="s">
        <v>1135</v>
      </c>
      <c r="G1042" s="158" t="s">
        <v>35</v>
      </c>
      <c r="H1042" s="152">
        <v>200</v>
      </c>
      <c r="I1042" s="159">
        <v>0</v>
      </c>
      <c r="J1042" s="159">
        <v>0</v>
      </c>
      <c r="K1042" s="169" t="s">
        <v>1136</v>
      </c>
      <c r="L1042" s="149" t="s">
        <v>1137</v>
      </c>
      <c r="M1042" s="149"/>
    </row>
    <row r="1043" spans="1:13" s="150" customFormat="1" ht="22.5" customHeight="1" hidden="1">
      <c r="A1043" s="153">
        <v>146</v>
      </c>
      <c r="B1043" s="149">
        <v>59</v>
      </c>
      <c r="C1043" s="153" t="s">
        <v>1138</v>
      </c>
      <c r="D1043" s="156" t="s">
        <v>979</v>
      </c>
      <c r="E1043" s="158" t="s">
        <v>1139</v>
      </c>
      <c r="F1043" s="158" t="s">
        <v>1140</v>
      </c>
      <c r="G1043" s="158" t="s">
        <v>35</v>
      </c>
      <c r="H1043" s="152">
        <v>5200</v>
      </c>
      <c r="I1043" s="159">
        <v>0</v>
      </c>
      <c r="J1043" s="159">
        <v>0</v>
      </c>
      <c r="K1043" s="169" t="s">
        <v>1141</v>
      </c>
      <c r="L1043" s="149" t="s">
        <v>1142</v>
      </c>
      <c r="M1043" s="149"/>
    </row>
    <row r="1044" spans="1:13" s="150" customFormat="1" ht="22.5" customHeight="1" hidden="1">
      <c r="A1044" s="153">
        <v>147</v>
      </c>
      <c r="B1044" s="149">
        <v>60</v>
      </c>
      <c r="C1044" s="153" t="s">
        <v>1143</v>
      </c>
      <c r="D1044" s="156" t="s">
        <v>922</v>
      </c>
      <c r="E1044" s="158" t="s">
        <v>1144</v>
      </c>
      <c r="F1044" s="158" t="s">
        <v>1145</v>
      </c>
      <c r="G1044" s="158" t="s">
        <v>35</v>
      </c>
      <c r="H1044" s="152">
        <v>5749.5</v>
      </c>
      <c r="I1044" s="159">
        <v>0</v>
      </c>
      <c r="J1044" s="159">
        <v>0</v>
      </c>
      <c r="K1044" s="169" t="s">
        <v>1146</v>
      </c>
      <c r="L1044" s="149" t="s">
        <v>1147</v>
      </c>
      <c r="M1044" s="149"/>
    </row>
    <row r="1045" spans="1:13" s="150" customFormat="1" ht="22.5" customHeight="1" hidden="1">
      <c r="A1045" s="153">
        <v>148</v>
      </c>
      <c r="B1045" s="149">
        <v>61</v>
      </c>
      <c r="C1045" s="153" t="s">
        <v>1148</v>
      </c>
      <c r="D1045" s="156" t="s">
        <v>922</v>
      </c>
      <c r="E1045" s="158" t="s">
        <v>1149</v>
      </c>
      <c r="F1045" s="158" t="s">
        <v>1150</v>
      </c>
      <c r="G1045" s="158" t="s">
        <v>35</v>
      </c>
      <c r="H1045" s="152">
        <v>12510</v>
      </c>
      <c r="I1045" s="159">
        <v>0</v>
      </c>
      <c r="J1045" s="159">
        <v>0</v>
      </c>
      <c r="K1045" s="169" t="s">
        <v>1151</v>
      </c>
      <c r="L1045" s="149" t="s">
        <v>1152</v>
      </c>
      <c r="M1045" s="149"/>
    </row>
    <row r="1046" spans="1:13" s="150" customFormat="1" ht="22.5" customHeight="1" hidden="1">
      <c r="A1046" s="153">
        <v>149</v>
      </c>
      <c r="B1046" s="149">
        <v>62</v>
      </c>
      <c r="C1046" s="153" t="s">
        <v>1153</v>
      </c>
      <c r="D1046" s="156" t="s">
        <v>892</v>
      </c>
      <c r="E1046" s="158" t="s">
        <v>1154</v>
      </c>
      <c r="F1046" s="158" t="s">
        <v>1155</v>
      </c>
      <c r="G1046" s="158" t="s">
        <v>35</v>
      </c>
      <c r="H1046" s="152">
        <v>800</v>
      </c>
      <c r="I1046" s="159">
        <v>0</v>
      </c>
      <c r="J1046" s="159">
        <v>0</v>
      </c>
      <c r="K1046" s="169" t="s">
        <v>1156</v>
      </c>
      <c r="L1046" s="149" t="s">
        <v>1157</v>
      </c>
      <c r="M1046" s="149"/>
    </row>
    <row r="1047" spans="1:13" s="150" customFormat="1" ht="22.5" customHeight="1" hidden="1">
      <c r="A1047" s="153">
        <v>150</v>
      </c>
      <c r="B1047" s="149">
        <v>63</v>
      </c>
      <c r="C1047" s="153" t="s">
        <v>1158</v>
      </c>
      <c r="D1047" s="156" t="s">
        <v>1159</v>
      </c>
      <c r="E1047" s="158" t="s">
        <v>1160</v>
      </c>
      <c r="F1047" s="158" t="s">
        <v>1161</v>
      </c>
      <c r="G1047" s="158" t="s">
        <v>35</v>
      </c>
      <c r="H1047" s="152">
        <v>5195</v>
      </c>
      <c r="I1047" s="159">
        <v>0</v>
      </c>
      <c r="J1047" s="159">
        <v>0</v>
      </c>
      <c r="K1047" s="169" t="s">
        <v>1162</v>
      </c>
      <c r="L1047" s="149" t="s">
        <v>1163</v>
      </c>
      <c r="M1047" s="149"/>
    </row>
    <row r="1048" spans="1:13" s="150" customFormat="1" ht="22.5" customHeight="1" hidden="1">
      <c r="A1048" s="153">
        <v>151</v>
      </c>
      <c r="B1048" s="149">
        <v>64</v>
      </c>
      <c r="C1048" s="153" t="s">
        <v>1164</v>
      </c>
      <c r="D1048" s="156" t="s">
        <v>958</v>
      </c>
      <c r="E1048" s="158" t="s">
        <v>1165</v>
      </c>
      <c r="F1048" s="158" t="s">
        <v>1166</v>
      </c>
      <c r="G1048" s="158" t="s">
        <v>35</v>
      </c>
      <c r="H1048" s="152">
        <v>1700</v>
      </c>
      <c r="I1048" s="159">
        <v>0</v>
      </c>
      <c r="J1048" s="159">
        <v>0</v>
      </c>
      <c r="K1048" s="169" t="s">
        <v>1167</v>
      </c>
      <c r="L1048" s="149" t="s">
        <v>1168</v>
      </c>
      <c r="M1048" s="149"/>
    </row>
    <row r="1049" spans="1:13" s="150" customFormat="1" ht="22.5" customHeight="1" hidden="1">
      <c r="A1049" s="153">
        <v>152</v>
      </c>
      <c r="B1049" s="149">
        <v>65</v>
      </c>
      <c r="C1049" s="153" t="s">
        <v>1169</v>
      </c>
      <c r="D1049" s="156" t="s">
        <v>1170</v>
      </c>
      <c r="E1049" s="158" t="s">
        <v>1171</v>
      </c>
      <c r="F1049" s="158" t="s">
        <v>1172</v>
      </c>
      <c r="G1049" s="158" t="s">
        <v>35</v>
      </c>
      <c r="H1049" s="152">
        <v>400</v>
      </c>
      <c r="I1049" s="159">
        <v>0</v>
      </c>
      <c r="J1049" s="159">
        <v>0</v>
      </c>
      <c r="K1049" s="169" t="s">
        <v>1173</v>
      </c>
      <c r="L1049" s="149" t="s">
        <v>1174</v>
      </c>
      <c r="M1049" s="149"/>
    </row>
    <row r="1050" spans="1:13" s="150" customFormat="1" ht="22.5" customHeight="1" hidden="1">
      <c r="A1050" s="153">
        <v>153</v>
      </c>
      <c r="B1050" s="149">
        <v>66</v>
      </c>
      <c r="C1050" s="153" t="s">
        <v>1175</v>
      </c>
      <c r="D1050" s="156" t="s">
        <v>1176</v>
      </c>
      <c r="E1050" s="158" t="s">
        <v>1177</v>
      </c>
      <c r="F1050" s="158" t="s">
        <v>1178</v>
      </c>
      <c r="G1050" s="158" t="s">
        <v>35</v>
      </c>
      <c r="H1050" s="152">
        <v>5200</v>
      </c>
      <c r="I1050" s="159">
        <v>0</v>
      </c>
      <c r="J1050" s="159">
        <v>0</v>
      </c>
      <c r="K1050" s="169" t="s">
        <v>1179</v>
      </c>
      <c r="L1050" s="149" t="s">
        <v>1180</v>
      </c>
      <c r="M1050" s="149"/>
    </row>
    <row r="1051" spans="1:13" s="150" customFormat="1" ht="22.5" customHeight="1" hidden="1">
      <c r="A1051" s="153">
        <v>154</v>
      </c>
      <c r="B1051" s="149">
        <v>67</v>
      </c>
      <c r="C1051" s="153" t="s">
        <v>1181</v>
      </c>
      <c r="D1051" s="156" t="s">
        <v>958</v>
      </c>
      <c r="E1051" s="158" t="s">
        <v>1182</v>
      </c>
      <c r="F1051" s="158" t="s">
        <v>1183</v>
      </c>
      <c r="G1051" s="158" t="s">
        <v>35</v>
      </c>
      <c r="H1051" s="152">
        <v>0</v>
      </c>
      <c r="I1051" s="159">
        <v>0</v>
      </c>
      <c r="J1051" s="159">
        <v>500</v>
      </c>
      <c r="K1051" s="169" t="s">
        <v>1184</v>
      </c>
      <c r="L1051" s="149" t="s">
        <v>1185</v>
      </c>
      <c r="M1051" s="149"/>
    </row>
    <row r="1052" spans="1:13" s="150" customFormat="1" ht="22.5" customHeight="1" hidden="1">
      <c r="A1052" s="153">
        <v>155</v>
      </c>
      <c r="B1052" s="149">
        <v>68</v>
      </c>
      <c r="C1052" s="153" t="s">
        <v>1186</v>
      </c>
      <c r="D1052" s="156" t="s">
        <v>1187</v>
      </c>
      <c r="E1052" s="158" t="s">
        <v>1188</v>
      </c>
      <c r="F1052" s="158" t="s">
        <v>1189</v>
      </c>
      <c r="G1052" s="158" t="s">
        <v>35</v>
      </c>
      <c r="H1052" s="152">
        <v>4982.7</v>
      </c>
      <c r="I1052" s="159">
        <v>0</v>
      </c>
      <c r="J1052" s="159">
        <v>0</v>
      </c>
      <c r="K1052" s="169" t="s">
        <v>1190</v>
      </c>
      <c r="L1052" s="149" t="s">
        <v>1191</v>
      </c>
      <c r="M1052" s="149"/>
    </row>
    <row r="1053" spans="1:13" s="150" customFormat="1" ht="22.5" customHeight="1" hidden="1">
      <c r="A1053" s="153">
        <v>156</v>
      </c>
      <c r="B1053" s="149">
        <v>69</v>
      </c>
      <c r="C1053" s="153" t="s">
        <v>1192</v>
      </c>
      <c r="D1053" s="156" t="s">
        <v>1012</v>
      </c>
      <c r="E1053" s="158" t="s">
        <v>1193</v>
      </c>
      <c r="F1053" s="158" t="s">
        <v>1194</v>
      </c>
      <c r="G1053" s="158" t="s">
        <v>35</v>
      </c>
      <c r="H1053" s="152">
        <v>3200</v>
      </c>
      <c r="I1053" s="159">
        <v>0</v>
      </c>
      <c r="J1053" s="159">
        <v>0</v>
      </c>
      <c r="K1053" s="169" t="s">
        <v>1195</v>
      </c>
      <c r="L1053" s="149" t="s">
        <v>1196</v>
      </c>
      <c r="M1053" s="149"/>
    </row>
    <row r="1054" spans="1:13" s="150" customFormat="1" ht="22.5" customHeight="1" hidden="1">
      <c r="A1054" s="153">
        <v>157</v>
      </c>
      <c r="B1054" s="149">
        <v>70</v>
      </c>
      <c r="C1054" s="153" t="s">
        <v>1197</v>
      </c>
      <c r="D1054" s="156" t="s">
        <v>1176</v>
      </c>
      <c r="E1054" s="158" t="s">
        <v>1193</v>
      </c>
      <c r="F1054" s="158" t="s">
        <v>1198</v>
      </c>
      <c r="G1054" s="158" t="s">
        <v>35</v>
      </c>
      <c r="H1054" s="152">
        <v>3200</v>
      </c>
      <c r="I1054" s="159">
        <v>0</v>
      </c>
      <c r="J1054" s="159">
        <v>0</v>
      </c>
      <c r="K1054" s="169" t="s">
        <v>1195</v>
      </c>
      <c r="L1054" s="149" t="s">
        <v>1199</v>
      </c>
      <c r="M1054" s="149"/>
    </row>
    <row r="1055" spans="1:13" s="150" customFormat="1" ht="22.5" customHeight="1" hidden="1">
      <c r="A1055" s="153">
        <v>158</v>
      </c>
      <c r="B1055" s="149">
        <v>71</v>
      </c>
      <c r="C1055" s="153" t="s">
        <v>1200</v>
      </c>
      <c r="D1055" s="156" t="s">
        <v>958</v>
      </c>
      <c r="E1055" s="158" t="s">
        <v>1201</v>
      </c>
      <c r="F1055" s="158" t="s">
        <v>1202</v>
      </c>
      <c r="G1055" s="158" t="s">
        <v>1115</v>
      </c>
      <c r="H1055" s="152">
        <v>59750</v>
      </c>
      <c r="I1055" s="159">
        <v>0</v>
      </c>
      <c r="J1055" s="159">
        <v>0</v>
      </c>
      <c r="K1055" s="169" t="s">
        <v>1203</v>
      </c>
      <c r="L1055" s="149" t="s">
        <v>1204</v>
      </c>
      <c r="M1055" s="149"/>
    </row>
    <row r="1056" spans="1:13" s="150" customFormat="1" ht="22.5" customHeight="1" hidden="1">
      <c r="A1056" s="153">
        <v>159</v>
      </c>
      <c r="B1056" s="149">
        <v>72</v>
      </c>
      <c r="C1056" s="153" t="s">
        <v>1200</v>
      </c>
      <c r="D1056" s="156" t="s">
        <v>958</v>
      </c>
      <c r="E1056" s="158" t="s">
        <v>1201</v>
      </c>
      <c r="F1056" s="158" t="s">
        <v>1205</v>
      </c>
      <c r="G1056" s="158" t="s">
        <v>35</v>
      </c>
      <c r="H1056" s="152">
        <v>4787.5</v>
      </c>
      <c r="I1056" s="159">
        <v>0</v>
      </c>
      <c r="J1056" s="159">
        <v>0</v>
      </c>
      <c r="K1056" s="169" t="s">
        <v>1203</v>
      </c>
      <c r="L1056" s="149" t="s">
        <v>1206</v>
      </c>
      <c r="M1056" s="149"/>
    </row>
    <row r="1057" spans="1:13" s="150" customFormat="1" ht="22.5" customHeight="1" hidden="1">
      <c r="A1057" s="153">
        <v>160</v>
      </c>
      <c r="B1057" s="149">
        <v>73</v>
      </c>
      <c r="C1057" s="153" t="s">
        <v>1207</v>
      </c>
      <c r="D1057" s="156" t="s">
        <v>1208</v>
      </c>
      <c r="E1057" s="158" t="s">
        <v>1209</v>
      </c>
      <c r="F1057" s="158" t="s">
        <v>1210</v>
      </c>
      <c r="G1057" s="158" t="s">
        <v>1115</v>
      </c>
      <c r="H1057" s="152">
        <v>39703.4</v>
      </c>
      <c r="I1057" s="159">
        <v>0</v>
      </c>
      <c r="J1057" s="159">
        <v>0</v>
      </c>
      <c r="K1057" s="169" t="s">
        <v>1211</v>
      </c>
      <c r="L1057" s="149" t="s">
        <v>1212</v>
      </c>
      <c r="M1057" s="149"/>
    </row>
    <row r="1058" spans="1:13" s="150" customFormat="1" ht="22.5" customHeight="1" hidden="1">
      <c r="A1058" s="153">
        <v>161</v>
      </c>
      <c r="B1058" s="149">
        <v>74</v>
      </c>
      <c r="C1058" s="153" t="s">
        <v>1207</v>
      </c>
      <c r="D1058" s="156" t="s">
        <v>1208</v>
      </c>
      <c r="E1058" s="158" t="s">
        <v>1213</v>
      </c>
      <c r="F1058" s="158" t="s">
        <v>1214</v>
      </c>
      <c r="G1058" s="158" t="s">
        <v>35</v>
      </c>
      <c r="H1058" s="152">
        <v>1985</v>
      </c>
      <c r="I1058" s="159">
        <v>0</v>
      </c>
      <c r="J1058" s="159">
        <v>0</v>
      </c>
      <c r="K1058" s="169" t="s">
        <v>1215</v>
      </c>
      <c r="L1058" s="149" t="s">
        <v>1216</v>
      </c>
      <c r="M1058" s="149"/>
    </row>
    <row r="1059" spans="1:13" s="150" customFormat="1" ht="22.5" customHeight="1" hidden="1">
      <c r="A1059" s="153">
        <v>162</v>
      </c>
      <c r="B1059" s="149">
        <v>75</v>
      </c>
      <c r="C1059" s="153" t="s">
        <v>1217</v>
      </c>
      <c r="D1059" s="156" t="s">
        <v>1072</v>
      </c>
      <c r="E1059" s="158" t="s">
        <v>1218</v>
      </c>
      <c r="F1059" s="158" t="s">
        <v>1219</v>
      </c>
      <c r="G1059" s="158" t="s">
        <v>35</v>
      </c>
      <c r="H1059" s="152">
        <v>4700</v>
      </c>
      <c r="I1059" s="159">
        <v>0</v>
      </c>
      <c r="J1059" s="159">
        <v>0</v>
      </c>
      <c r="K1059" s="169" t="s">
        <v>1220</v>
      </c>
      <c r="L1059" s="149" t="s">
        <v>1221</v>
      </c>
      <c r="M1059" s="149"/>
    </row>
    <row r="1060" spans="1:13" s="150" customFormat="1" ht="22.5" customHeight="1" hidden="1">
      <c r="A1060" s="153">
        <v>163</v>
      </c>
      <c r="B1060" s="149">
        <v>1</v>
      </c>
      <c r="C1060" s="158" t="s">
        <v>1222</v>
      </c>
      <c r="D1060" s="158" t="s">
        <v>1223</v>
      </c>
      <c r="E1060" s="158" t="s">
        <v>1224</v>
      </c>
      <c r="F1060" s="158" t="s">
        <v>1225</v>
      </c>
      <c r="G1060" s="158" t="s">
        <v>35</v>
      </c>
      <c r="H1060" s="152">
        <v>5000</v>
      </c>
      <c r="I1060" s="159">
        <v>0</v>
      </c>
      <c r="J1060" s="159">
        <v>0</v>
      </c>
      <c r="K1060" s="149" t="s">
        <v>1226</v>
      </c>
      <c r="L1060" s="149" t="s">
        <v>1227</v>
      </c>
      <c r="M1060" s="149"/>
    </row>
    <row r="1061" spans="1:13" s="150" customFormat="1" ht="22.5" customHeight="1" hidden="1">
      <c r="A1061" s="153">
        <v>164</v>
      </c>
      <c r="B1061" s="149">
        <v>2</v>
      </c>
      <c r="C1061" s="158" t="s">
        <v>1228</v>
      </c>
      <c r="D1061" s="158" t="s">
        <v>1223</v>
      </c>
      <c r="E1061" s="158" t="s">
        <v>1229</v>
      </c>
      <c r="F1061" s="158" t="s">
        <v>1230</v>
      </c>
      <c r="G1061" s="158" t="s">
        <v>35</v>
      </c>
      <c r="H1061" s="159">
        <v>10000</v>
      </c>
      <c r="I1061" s="159">
        <v>0</v>
      </c>
      <c r="J1061" s="151">
        <v>0</v>
      </c>
      <c r="K1061" s="149" t="s">
        <v>627</v>
      </c>
      <c r="L1061" s="149" t="s">
        <v>637</v>
      </c>
      <c r="M1061" s="149"/>
    </row>
    <row r="1062" spans="1:13" s="150" customFormat="1" ht="22.5" customHeight="1" hidden="1">
      <c r="A1062" s="153">
        <v>165</v>
      </c>
      <c r="B1062" s="149">
        <v>3</v>
      </c>
      <c r="C1062" s="158" t="s">
        <v>1231</v>
      </c>
      <c r="D1062" s="158" t="s">
        <v>1232</v>
      </c>
      <c r="E1062" s="158" t="s">
        <v>1233</v>
      </c>
      <c r="F1062" s="158" t="s">
        <v>1234</v>
      </c>
      <c r="G1062" s="158" t="s">
        <v>35</v>
      </c>
      <c r="H1062" s="159">
        <v>8788</v>
      </c>
      <c r="I1062" s="152">
        <v>0</v>
      </c>
      <c r="J1062" s="151">
        <v>0</v>
      </c>
      <c r="K1062" s="149" t="s">
        <v>627</v>
      </c>
      <c r="L1062" s="149" t="s">
        <v>1235</v>
      </c>
      <c r="M1062" s="149"/>
    </row>
    <row r="1063" spans="1:13" s="150" customFormat="1" ht="22.5" customHeight="1" hidden="1">
      <c r="A1063" s="153">
        <v>166</v>
      </c>
      <c r="B1063" s="149">
        <v>4</v>
      </c>
      <c r="C1063" s="158" t="s">
        <v>1236</v>
      </c>
      <c r="D1063" s="158" t="s">
        <v>1232</v>
      </c>
      <c r="E1063" s="158" t="s">
        <v>1237</v>
      </c>
      <c r="F1063" s="158" t="s">
        <v>1238</v>
      </c>
      <c r="G1063" s="158" t="s">
        <v>35</v>
      </c>
      <c r="H1063" s="159">
        <v>10050</v>
      </c>
      <c r="I1063" s="159">
        <v>0</v>
      </c>
      <c r="J1063" s="151">
        <v>0</v>
      </c>
      <c r="K1063" s="149" t="s">
        <v>627</v>
      </c>
      <c r="L1063" s="149" t="s">
        <v>1239</v>
      </c>
      <c r="M1063" s="149"/>
    </row>
    <row r="1064" spans="1:13" s="150" customFormat="1" ht="22.5" customHeight="1" hidden="1">
      <c r="A1064" s="153">
        <v>167</v>
      </c>
      <c r="B1064" s="149">
        <v>5</v>
      </c>
      <c r="C1064" s="158" t="s">
        <v>1240</v>
      </c>
      <c r="D1064" s="158" t="s">
        <v>1223</v>
      </c>
      <c r="E1064" s="158" t="s">
        <v>1241</v>
      </c>
      <c r="F1064" s="158" t="s">
        <v>1242</v>
      </c>
      <c r="G1064" s="158" t="s">
        <v>35</v>
      </c>
      <c r="H1064" s="152">
        <v>56000</v>
      </c>
      <c r="I1064" s="159">
        <v>0</v>
      </c>
      <c r="J1064" s="159">
        <v>0</v>
      </c>
      <c r="K1064" s="149" t="s">
        <v>627</v>
      </c>
      <c r="L1064" s="149" t="s">
        <v>1243</v>
      </c>
      <c r="M1064" s="149"/>
    </row>
    <row r="1065" spans="1:13" s="150" customFormat="1" ht="22.5" customHeight="1" hidden="1">
      <c r="A1065" s="153">
        <v>168</v>
      </c>
      <c r="B1065" s="149">
        <v>6</v>
      </c>
      <c r="C1065" s="158" t="s">
        <v>1244</v>
      </c>
      <c r="D1065" s="158" t="s">
        <v>1232</v>
      </c>
      <c r="E1065" s="158" t="s">
        <v>1245</v>
      </c>
      <c r="F1065" s="158" t="s">
        <v>1246</v>
      </c>
      <c r="G1065" s="158" t="s">
        <v>35</v>
      </c>
      <c r="H1065" s="159">
        <v>6050</v>
      </c>
      <c r="I1065" s="159">
        <v>0</v>
      </c>
      <c r="J1065" s="151">
        <v>0</v>
      </c>
      <c r="K1065" s="149" t="s">
        <v>627</v>
      </c>
      <c r="L1065" s="149" t="s">
        <v>1247</v>
      </c>
      <c r="M1065" s="149"/>
    </row>
    <row r="1066" spans="1:13" s="150" customFormat="1" ht="22.5" customHeight="1" hidden="1">
      <c r="A1066" s="153">
        <v>169</v>
      </c>
      <c r="B1066" s="149">
        <v>7</v>
      </c>
      <c r="C1066" s="156" t="s">
        <v>1248</v>
      </c>
      <c r="D1066" s="158" t="s">
        <v>1232</v>
      </c>
      <c r="E1066" s="158" t="s">
        <v>1249</v>
      </c>
      <c r="F1066" s="158" t="s">
        <v>1250</v>
      </c>
      <c r="G1066" s="158" t="s">
        <v>35</v>
      </c>
      <c r="H1066" s="152">
        <v>24897</v>
      </c>
      <c r="I1066" s="159">
        <v>0</v>
      </c>
      <c r="J1066" s="159">
        <v>0</v>
      </c>
      <c r="K1066" s="149" t="s">
        <v>627</v>
      </c>
      <c r="L1066" s="149" t="s">
        <v>1251</v>
      </c>
      <c r="M1066" s="149"/>
    </row>
    <row r="1067" spans="1:13" s="150" customFormat="1" ht="22.5" customHeight="1" hidden="1">
      <c r="A1067" s="153">
        <v>170</v>
      </c>
      <c r="B1067" s="149">
        <v>8</v>
      </c>
      <c r="C1067" s="160" t="s">
        <v>1252</v>
      </c>
      <c r="D1067" s="158" t="s">
        <v>1253</v>
      </c>
      <c r="E1067" s="158" t="s">
        <v>1254</v>
      </c>
      <c r="F1067" s="158" t="s">
        <v>1255</v>
      </c>
      <c r="G1067" s="158" t="s">
        <v>35</v>
      </c>
      <c r="H1067" s="152">
        <v>2840</v>
      </c>
      <c r="I1067" s="159">
        <v>0</v>
      </c>
      <c r="J1067" s="159">
        <v>0</v>
      </c>
      <c r="K1067" s="149" t="s">
        <v>627</v>
      </c>
      <c r="L1067" s="149" t="s">
        <v>1256</v>
      </c>
      <c r="M1067" s="149"/>
    </row>
    <row r="1068" spans="1:13" s="150" customFormat="1" ht="22.5" customHeight="1" hidden="1">
      <c r="A1068" s="153">
        <v>171</v>
      </c>
      <c r="B1068" s="149">
        <v>10</v>
      </c>
      <c r="C1068" s="158" t="s">
        <v>1257</v>
      </c>
      <c r="D1068" s="158" t="s">
        <v>1232</v>
      </c>
      <c r="E1068" s="158" t="s">
        <v>1258</v>
      </c>
      <c r="F1068" s="158" t="s">
        <v>1259</v>
      </c>
      <c r="G1068" s="158" t="s">
        <v>35</v>
      </c>
      <c r="H1068" s="152">
        <v>5000</v>
      </c>
      <c r="I1068" s="159">
        <v>0</v>
      </c>
      <c r="J1068" s="159">
        <v>0</v>
      </c>
      <c r="K1068" s="149" t="s">
        <v>627</v>
      </c>
      <c r="L1068" s="149" t="s">
        <v>1260</v>
      </c>
      <c r="M1068" s="149"/>
    </row>
    <row r="1069" spans="1:13" s="150" customFormat="1" ht="22.5" customHeight="1" hidden="1">
      <c r="A1069" s="153">
        <v>172</v>
      </c>
      <c r="B1069" s="149">
        <v>11</v>
      </c>
      <c r="C1069" s="158" t="s">
        <v>1261</v>
      </c>
      <c r="D1069" s="158" t="s">
        <v>1232</v>
      </c>
      <c r="E1069" s="158" t="s">
        <v>1262</v>
      </c>
      <c r="F1069" s="158" t="s">
        <v>1263</v>
      </c>
      <c r="G1069" s="158" t="s">
        <v>35</v>
      </c>
      <c r="H1069" s="152">
        <v>2155</v>
      </c>
      <c r="I1069" s="159">
        <v>0</v>
      </c>
      <c r="J1069" s="159">
        <v>0</v>
      </c>
      <c r="K1069" s="149" t="s">
        <v>627</v>
      </c>
      <c r="L1069" s="149" t="s">
        <v>1264</v>
      </c>
      <c r="M1069" s="149"/>
    </row>
    <row r="1070" spans="1:13" s="150" customFormat="1" ht="22.5" customHeight="1" hidden="1">
      <c r="A1070" s="153">
        <v>173</v>
      </c>
      <c r="B1070" s="149">
        <v>12</v>
      </c>
      <c r="C1070" s="158" t="s">
        <v>1265</v>
      </c>
      <c r="D1070" s="158" t="s">
        <v>1232</v>
      </c>
      <c r="E1070" s="158" t="s">
        <v>1266</v>
      </c>
      <c r="F1070" s="158" t="s">
        <v>1267</v>
      </c>
      <c r="G1070" s="158" t="s">
        <v>35</v>
      </c>
      <c r="H1070" s="159">
        <v>6760</v>
      </c>
      <c r="I1070" s="159">
        <v>0</v>
      </c>
      <c r="J1070" s="151">
        <v>0</v>
      </c>
      <c r="K1070" s="149" t="s">
        <v>627</v>
      </c>
      <c r="L1070" s="149" t="s">
        <v>1268</v>
      </c>
      <c r="M1070" s="149"/>
    </row>
    <row r="1071" spans="1:13" s="150" customFormat="1" ht="22.5" customHeight="1" hidden="1">
      <c r="A1071" s="153">
        <v>174</v>
      </c>
      <c r="B1071" s="149">
        <v>13</v>
      </c>
      <c r="C1071" s="156" t="s">
        <v>1269</v>
      </c>
      <c r="D1071" s="156" t="s">
        <v>1270</v>
      </c>
      <c r="E1071" s="149" t="s">
        <v>1271</v>
      </c>
      <c r="F1071" s="149" t="s">
        <v>1272</v>
      </c>
      <c r="G1071" s="156" t="s">
        <v>35</v>
      </c>
      <c r="H1071" s="152">
        <v>20000</v>
      </c>
      <c r="I1071" s="149">
        <v>0</v>
      </c>
      <c r="J1071" s="149">
        <v>0</v>
      </c>
      <c r="K1071" s="133">
        <v>42428</v>
      </c>
      <c r="L1071" s="149" t="s">
        <v>1273</v>
      </c>
      <c r="M1071" s="149"/>
    </row>
    <row r="1072" spans="1:13" s="150" customFormat="1" ht="22.5" customHeight="1" hidden="1">
      <c r="A1072" s="153">
        <v>175</v>
      </c>
      <c r="B1072" s="149">
        <v>14</v>
      </c>
      <c r="C1072" s="156" t="s">
        <v>1274</v>
      </c>
      <c r="D1072" s="156" t="s">
        <v>1270</v>
      </c>
      <c r="E1072" s="149" t="s">
        <v>1275</v>
      </c>
      <c r="F1072" s="149" t="s">
        <v>1276</v>
      </c>
      <c r="G1072" s="156" t="s">
        <v>35</v>
      </c>
      <c r="H1072" s="152">
        <v>5000</v>
      </c>
      <c r="I1072" s="149">
        <v>0</v>
      </c>
      <c r="J1072" s="149">
        <v>0</v>
      </c>
      <c r="K1072" s="133">
        <v>42428</v>
      </c>
      <c r="L1072" s="149" t="s">
        <v>1277</v>
      </c>
      <c r="M1072" s="149"/>
    </row>
    <row r="1073" spans="1:13" s="150" customFormat="1" ht="22.5" customHeight="1" hidden="1">
      <c r="A1073" s="153">
        <v>176</v>
      </c>
      <c r="B1073" s="149">
        <v>15</v>
      </c>
      <c r="C1073" s="156" t="s">
        <v>1278</v>
      </c>
      <c r="D1073" s="156" t="s">
        <v>1279</v>
      </c>
      <c r="E1073" s="149" t="s">
        <v>1280</v>
      </c>
      <c r="F1073" s="149" t="s">
        <v>1281</v>
      </c>
      <c r="G1073" s="156" t="s">
        <v>35</v>
      </c>
      <c r="H1073" s="152">
        <v>8256</v>
      </c>
      <c r="I1073" s="149">
        <v>0</v>
      </c>
      <c r="J1073" s="149">
        <v>0</v>
      </c>
      <c r="K1073" s="133">
        <v>42500</v>
      </c>
      <c r="L1073" s="149" t="s">
        <v>1282</v>
      </c>
      <c r="M1073" s="149"/>
    </row>
    <row r="1074" spans="1:13" s="150" customFormat="1" ht="22.5" customHeight="1" hidden="1">
      <c r="A1074" s="153">
        <v>177</v>
      </c>
      <c r="B1074" s="149">
        <v>16</v>
      </c>
      <c r="C1074" s="156" t="s">
        <v>1283</v>
      </c>
      <c r="D1074" s="156" t="s">
        <v>1279</v>
      </c>
      <c r="E1074" s="149" t="s">
        <v>1284</v>
      </c>
      <c r="F1074" s="149" t="s">
        <v>1285</v>
      </c>
      <c r="G1074" s="156" t="s">
        <v>35</v>
      </c>
      <c r="H1074" s="152">
        <v>19650</v>
      </c>
      <c r="I1074" s="149">
        <v>0</v>
      </c>
      <c r="J1074" s="149">
        <v>0</v>
      </c>
      <c r="K1074" s="133">
        <v>42500</v>
      </c>
      <c r="L1074" s="149" t="s">
        <v>1286</v>
      </c>
      <c r="M1074" s="149"/>
    </row>
    <row r="1075" spans="1:13" s="150" customFormat="1" ht="22.5" customHeight="1" hidden="1">
      <c r="A1075" s="153">
        <v>178</v>
      </c>
      <c r="B1075" s="149">
        <v>17</v>
      </c>
      <c r="C1075" s="156" t="s">
        <v>1287</v>
      </c>
      <c r="D1075" s="156" t="s">
        <v>1279</v>
      </c>
      <c r="E1075" s="149" t="s">
        <v>1271</v>
      </c>
      <c r="F1075" s="149" t="s">
        <v>1288</v>
      </c>
      <c r="G1075" s="156" t="s">
        <v>35</v>
      </c>
      <c r="H1075" s="152">
        <v>20050</v>
      </c>
      <c r="I1075" s="149">
        <v>0</v>
      </c>
      <c r="J1075" s="149">
        <v>0</v>
      </c>
      <c r="K1075" s="133">
        <v>42500</v>
      </c>
      <c r="L1075" s="149" t="s">
        <v>1289</v>
      </c>
      <c r="M1075" s="149"/>
    </row>
    <row r="1076" spans="1:13" s="150" customFormat="1" ht="22.5" customHeight="1" hidden="1">
      <c r="A1076" s="156"/>
      <c r="B1076" s="156"/>
      <c r="C1076" s="126" t="s">
        <v>1290</v>
      </c>
      <c r="D1076" s="126" t="s">
        <v>1291</v>
      </c>
      <c r="E1076" s="126" t="s">
        <v>1292</v>
      </c>
      <c r="F1076" s="126" t="s">
        <v>1293</v>
      </c>
      <c r="G1076" s="156" t="s">
        <v>35</v>
      </c>
      <c r="H1076" s="152">
        <v>19700</v>
      </c>
      <c r="I1076" s="149">
        <v>0</v>
      </c>
      <c r="J1076" s="149">
        <v>0</v>
      </c>
      <c r="K1076" s="133">
        <v>42500</v>
      </c>
      <c r="L1076" s="149"/>
      <c r="M1076" s="149"/>
    </row>
    <row r="1077" spans="1:13" s="150" customFormat="1" ht="22.5" customHeight="1" hidden="1">
      <c r="A1077" s="156">
        <v>179</v>
      </c>
      <c r="B1077" s="156">
        <v>18</v>
      </c>
      <c r="C1077" s="126" t="s">
        <v>1294</v>
      </c>
      <c r="D1077" s="126" t="s">
        <v>1295</v>
      </c>
      <c r="E1077" s="126" t="s">
        <v>1296</v>
      </c>
      <c r="F1077" s="126" t="s">
        <v>1297</v>
      </c>
      <c r="G1077" s="156" t="s">
        <v>35</v>
      </c>
      <c r="H1077" s="152">
        <v>200</v>
      </c>
      <c r="I1077" s="149">
        <v>0</v>
      </c>
      <c r="J1077" s="149">
        <v>0</v>
      </c>
      <c r="K1077" s="133">
        <v>42500</v>
      </c>
      <c r="L1077" s="126" t="s">
        <v>1298</v>
      </c>
      <c r="M1077" s="149"/>
    </row>
    <row r="1078" spans="1:13" s="150" customFormat="1" ht="22.5" customHeight="1" hidden="1">
      <c r="A1078" s="156">
        <v>180</v>
      </c>
      <c r="B1078" s="156">
        <v>19</v>
      </c>
      <c r="C1078" s="126" t="s">
        <v>1299</v>
      </c>
      <c r="D1078" s="126" t="s">
        <v>1295</v>
      </c>
      <c r="E1078" s="126" t="s">
        <v>1300</v>
      </c>
      <c r="F1078" s="126" t="s">
        <v>1301</v>
      </c>
      <c r="G1078" s="156" t="s">
        <v>35</v>
      </c>
      <c r="H1078" s="152">
        <v>19600</v>
      </c>
      <c r="I1078" s="149">
        <v>0</v>
      </c>
      <c r="J1078" s="149">
        <v>0</v>
      </c>
      <c r="K1078" s="133">
        <v>42500</v>
      </c>
      <c r="L1078" s="126" t="s">
        <v>1302</v>
      </c>
      <c r="M1078" s="149"/>
    </row>
    <row r="1079" spans="1:13" s="150" customFormat="1" ht="22.5" customHeight="1" hidden="1">
      <c r="A1079" s="156">
        <v>181</v>
      </c>
      <c r="B1079" s="156">
        <v>20</v>
      </c>
      <c r="C1079" s="126" t="s">
        <v>1303</v>
      </c>
      <c r="D1079" s="126" t="s">
        <v>1295</v>
      </c>
      <c r="E1079" s="126" t="s">
        <v>1304</v>
      </c>
      <c r="F1079" s="126" t="s">
        <v>1305</v>
      </c>
      <c r="G1079" s="156" t="s">
        <v>35</v>
      </c>
      <c r="H1079" s="152">
        <v>200</v>
      </c>
      <c r="I1079" s="149">
        <v>0</v>
      </c>
      <c r="J1079" s="149">
        <v>0</v>
      </c>
      <c r="K1079" s="133">
        <v>42500</v>
      </c>
      <c r="L1079" s="126" t="s">
        <v>1306</v>
      </c>
      <c r="M1079" s="149"/>
    </row>
    <row r="1080" spans="1:13" s="150" customFormat="1" ht="22.5" customHeight="1" hidden="1">
      <c r="A1080" s="156">
        <v>182</v>
      </c>
      <c r="B1080" s="156">
        <v>21</v>
      </c>
      <c r="C1080" s="126" t="s">
        <v>1307</v>
      </c>
      <c r="D1080" s="126" t="s">
        <v>1295</v>
      </c>
      <c r="E1080" s="126" t="s">
        <v>1308</v>
      </c>
      <c r="F1080" s="126" t="s">
        <v>1309</v>
      </c>
      <c r="G1080" s="156" t="s">
        <v>35</v>
      </c>
      <c r="H1080" s="152">
        <v>5290</v>
      </c>
      <c r="I1080" s="149">
        <v>0</v>
      </c>
      <c r="J1080" s="149">
        <v>0</v>
      </c>
      <c r="K1080" s="133">
        <v>42500</v>
      </c>
      <c r="L1080" s="126" t="s">
        <v>1310</v>
      </c>
      <c r="M1080" s="149"/>
    </row>
    <row r="1081" spans="1:13" s="150" customFormat="1" ht="22.5" customHeight="1" hidden="1">
      <c r="A1081" s="156">
        <v>183</v>
      </c>
      <c r="B1081" s="156">
        <v>22</v>
      </c>
      <c r="C1081" s="126" t="s">
        <v>1311</v>
      </c>
      <c r="D1081" s="126" t="s">
        <v>1312</v>
      </c>
      <c r="E1081" s="126" t="s">
        <v>1313</v>
      </c>
      <c r="F1081" s="126" t="s">
        <v>1314</v>
      </c>
      <c r="G1081" s="156" t="s">
        <v>35</v>
      </c>
      <c r="H1081" s="152">
        <v>10000</v>
      </c>
      <c r="I1081" s="149">
        <v>0</v>
      </c>
      <c r="J1081" s="149">
        <v>0</v>
      </c>
      <c r="K1081" s="133">
        <v>42501</v>
      </c>
      <c r="L1081" s="126" t="s">
        <v>1315</v>
      </c>
      <c r="M1081" s="149"/>
    </row>
    <row r="1082" spans="1:13" s="150" customFormat="1" ht="22.5" customHeight="1" hidden="1">
      <c r="A1082" s="156">
        <v>184</v>
      </c>
      <c r="B1082" s="156">
        <v>23</v>
      </c>
      <c r="C1082" s="126" t="s">
        <v>1316</v>
      </c>
      <c r="D1082" s="126" t="s">
        <v>1312</v>
      </c>
      <c r="E1082" s="126" t="s">
        <v>1317</v>
      </c>
      <c r="F1082" s="126" t="s">
        <v>1318</v>
      </c>
      <c r="G1082" s="156" t="s">
        <v>35</v>
      </c>
      <c r="H1082" s="152">
        <v>5300</v>
      </c>
      <c r="I1082" s="149">
        <v>0</v>
      </c>
      <c r="J1082" s="149">
        <v>0</v>
      </c>
      <c r="K1082" s="133">
        <v>42501</v>
      </c>
      <c r="L1082" s="126" t="s">
        <v>1319</v>
      </c>
      <c r="M1082" s="149"/>
    </row>
    <row r="1083" spans="1:13" s="150" customFormat="1" ht="22.5" customHeight="1" hidden="1">
      <c r="A1083" s="156">
        <v>185</v>
      </c>
      <c r="B1083" s="156">
        <v>24</v>
      </c>
      <c r="C1083" s="126" t="s">
        <v>1320</v>
      </c>
      <c r="D1083" s="126" t="s">
        <v>1321</v>
      </c>
      <c r="E1083" s="126" t="s">
        <v>1322</v>
      </c>
      <c r="F1083" s="126" t="s">
        <v>1323</v>
      </c>
      <c r="G1083" s="156" t="s">
        <v>35</v>
      </c>
      <c r="H1083" s="152">
        <v>977</v>
      </c>
      <c r="I1083" s="149">
        <v>0</v>
      </c>
      <c r="J1083" s="149">
        <v>0</v>
      </c>
      <c r="K1083" s="133">
        <v>42508</v>
      </c>
      <c r="L1083" s="126" t="s">
        <v>1324</v>
      </c>
      <c r="M1083" s="149"/>
    </row>
    <row r="1084" spans="1:13" s="150" customFormat="1" ht="22.5" customHeight="1" hidden="1">
      <c r="A1084" s="156">
        <v>186</v>
      </c>
      <c r="B1084" s="156">
        <v>25</v>
      </c>
      <c r="C1084" s="126" t="s">
        <v>1325</v>
      </c>
      <c r="D1084" s="126" t="s">
        <v>1326</v>
      </c>
      <c r="E1084" s="126" t="s">
        <v>1327</v>
      </c>
      <c r="F1084" s="126" t="s">
        <v>1328</v>
      </c>
      <c r="G1084" s="156" t="s">
        <v>1329</v>
      </c>
      <c r="H1084" s="152">
        <v>16500</v>
      </c>
      <c r="I1084" s="149">
        <v>0</v>
      </c>
      <c r="J1084" s="149">
        <v>0</v>
      </c>
      <c r="K1084" s="133">
        <v>42428</v>
      </c>
      <c r="L1084" s="126" t="s">
        <v>1330</v>
      </c>
      <c r="M1084" s="149"/>
    </row>
    <row r="1085" spans="1:13" s="150" customFormat="1" ht="22.5" customHeight="1" hidden="1">
      <c r="A1085" s="156">
        <v>187</v>
      </c>
      <c r="B1085" s="156">
        <v>26</v>
      </c>
      <c r="C1085" s="126" t="s">
        <v>1325</v>
      </c>
      <c r="D1085" s="126" t="s">
        <v>1326</v>
      </c>
      <c r="E1085" s="126" t="s">
        <v>1327</v>
      </c>
      <c r="F1085" s="126" t="s">
        <v>1331</v>
      </c>
      <c r="G1085" s="156" t="s">
        <v>1332</v>
      </c>
      <c r="H1085" s="152">
        <v>14800</v>
      </c>
      <c r="I1085" s="149">
        <v>0</v>
      </c>
      <c r="J1085" s="149">
        <v>0</v>
      </c>
      <c r="K1085" s="133">
        <v>42428</v>
      </c>
      <c r="L1085" s="126" t="s">
        <v>1333</v>
      </c>
      <c r="M1085" s="149"/>
    </row>
    <row r="1086" spans="1:13" s="150" customFormat="1" ht="22.5" customHeight="1" hidden="1">
      <c r="A1086" s="156">
        <v>188</v>
      </c>
      <c r="B1086" s="156">
        <v>27</v>
      </c>
      <c r="C1086" s="126" t="s">
        <v>1334</v>
      </c>
      <c r="D1086" s="126" t="s">
        <v>1326</v>
      </c>
      <c r="E1086" s="126" t="s">
        <v>1335</v>
      </c>
      <c r="F1086" s="126" t="s">
        <v>1336</v>
      </c>
      <c r="G1086" s="156" t="s">
        <v>35</v>
      </c>
      <c r="H1086" s="152">
        <v>8988</v>
      </c>
      <c r="I1086" s="149">
        <v>0</v>
      </c>
      <c r="J1086" s="149">
        <v>0</v>
      </c>
      <c r="K1086" s="133">
        <v>42508</v>
      </c>
      <c r="L1086" s="126" t="s">
        <v>1337</v>
      </c>
      <c r="M1086" s="149"/>
    </row>
    <row r="1087" spans="1:13" s="150" customFormat="1" ht="22.5" customHeight="1" hidden="1">
      <c r="A1087" s="156">
        <v>189</v>
      </c>
      <c r="B1087" s="156">
        <v>28</v>
      </c>
      <c r="C1087" s="126" t="s">
        <v>1338</v>
      </c>
      <c r="D1087" s="126" t="s">
        <v>1312</v>
      </c>
      <c r="E1087" s="126" t="s">
        <v>1339</v>
      </c>
      <c r="F1087" s="126" t="s">
        <v>1340</v>
      </c>
      <c r="G1087" s="156" t="s">
        <v>35</v>
      </c>
      <c r="H1087" s="152">
        <v>37416</v>
      </c>
      <c r="I1087" s="149">
        <v>0</v>
      </c>
      <c r="J1087" s="149">
        <v>0</v>
      </c>
      <c r="K1087" s="133">
        <v>42501</v>
      </c>
      <c r="L1087" s="126" t="s">
        <v>1341</v>
      </c>
      <c r="M1087" s="149"/>
    </row>
    <row r="1088" spans="1:13" s="150" customFormat="1" ht="22.5" customHeight="1" hidden="1">
      <c r="A1088" s="156">
        <v>190</v>
      </c>
      <c r="B1088" s="156">
        <v>29</v>
      </c>
      <c r="C1088" s="126" t="s">
        <v>1338</v>
      </c>
      <c r="D1088" s="126" t="s">
        <v>1312</v>
      </c>
      <c r="E1088" s="126" t="s">
        <v>1342</v>
      </c>
      <c r="F1088" s="126" t="s">
        <v>1343</v>
      </c>
      <c r="G1088" s="156" t="s">
        <v>35</v>
      </c>
      <c r="H1088" s="152">
        <v>12300</v>
      </c>
      <c r="I1088" s="149">
        <v>0</v>
      </c>
      <c r="J1088" s="149">
        <v>0</v>
      </c>
      <c r="K1088" s="133">
        <v>42501</v>
      </c>
      <c r="L1088" s="126" t="s">
        <v>1344</v>
      </c>
      <c r="M1088" s="149"/>
    </row>
    <row r="1089" spans="1:13" s="150" customFormat="1" ht="22.5" customHeight="1" hidden="1">
      <c r="A1089" s="156">
        <v>191</v>
      </c>
      <c r="B1089" s="156">
        <v>30</v>
      </c>
      <c r="C1089" s="126" t="s">
        <v>1345</v>
      </c>
      <c r="D1089" s="126" t="s">
        <v>1326</v>
      </c>
      <c r="E1089" s="126" t="s">
        <v>1346</v>
      </c>
      <c r="F1089" s="126" t="s">
        <v>1347</v>
      </c>
      <c r="G1089" s="156" t="s">
        <v>35</v>
      </c>
      <c r="H1089" s="152">
        <v>2700</v>
      </c>
      <c r="I1089" s="149">
        <v>0</v>
      </c>
      <c r="J1089" s="149">
        <v>0</v>
      </c>
      <c r="K1089" s="133">
        <v>42428</v>
      </c>
      <c r="L1089" s="126" t="s">
        <v>1348</v>
      </c>
      <c r="M1089" s="149"/>
    </row>
    <row r="1090" spans="1:13" s="150" customFormat="1" ht="22.5" customHeight="1" hidden="1">
      <c r="A1090" s="156">
        <v>192</v>
      </c>
      <c r="B1090" s="156">
        <v>31</v>
      </c>
      <c r="C1090" s="130" t="s">
        <v>1349</v>
      </c>
      <c r="D1090" s="126" t="s">
        <v>1295</v>
      </c>
      <c r="E1090" s="126" t="s">
        <v>1350</v>
      </c>
      <c r="F1090" s="126" t="s">
        <v>1351</v>
      </c>
      <c r="G1090" s="130" t="s">
        <v>622</v>
      </c>
      <c r="H1090" s="152">
        <v>6500</v>
      </c>
      <c r="I1090" s="149">
        <v>0</v>
      </c>
      <c r="J1090" s="149">
        <v>0</v>
      </c>
      <c r="K1090" s="133">
        <v>42500</v>
      </c>
      <c r="L1090" s="126" t="s">
        <v>1352</v>
      </c>
      <c r="M1090" s="149"/>
    </row>
    <row r="1091" spans="1:13" s="150" customFormat="1" ht="22.5" customHeight="1" hidden="1">
      <c r="A1091" s="156">
        <v>193</v>
      </c>
      <c r="B1091" s="156">
        <v>32</v>
      </c>
      <c r="C1091" s="126" t="s">
        <v>1353</v>
      </c>
      <c r="D1091" s="126" t="s">
        <v>1326</v>
      </c>
      <c r="E1091" s="126" t="s">
        <v>1354</v>
      </c>
      <c r="F1091" s="126" t="s">
        <v>1355</v>
      </c>
      <c r="G1091" s="156" t="s">
        <v>35</v>
      </c>
      <c r="H1091" s="152">
        <v>11400</v>
      </c>
      <c r="I1091" s="149">
        <v>0</v>
      </c>
      <c r="J1091" s="149">
        <v>0</v>
      </c>
      <c r="K1091" s="133">
        <v>42428</v>
      </c>
      <c r="L1091" s="126" t="s">
        <v>1356</v>
      </c>
      <c r="M1091" s="149"/>
    </row>
    <row r="1092" spans="1:13" s="150" customFormat="1" ht="22.5" customHeight="1" hidden="1">
      <c r="A1092" s="156"/>
      <c r="B1092" s="156"/>
      <c r="C1092" s="126" t="s">
        <v>1357</v>
      </c>
      <c r="D1092" s="126" t="s">
        <v>1326</v>
      </c>
      <c r="E1092" s="126" t="s">
        <v>1354</v>
      </c>
      <c r="F1092" s="126" t="s">
        <v>1355</v>
      </c>
      <c r="G1092" s="156" t="s">
        <v>35</v>
      </c>
      <c r="H1092" s="152">
        <v>0</v>
      </c>
      <c r="I1092" s="149">
        <v>0</v>
      </c>
      <c r="J1092" s="149">
        <v>0</v>
      </c>
      <c r="K1092" s="133">
        <v>42428</v>
      </c>
      <c r="L1092" s="126"/>
      <c r="M1092" s="149"/>
    </row>
    <row r="1093" spans="1:13" s="150" customFormat="1" ht="22.5" customHeight="1" hidden="1">
      <c r="A1093" s="156">
        <v>194</v>
      </c>
      <c r="B1093" s="156">
        <v>33</v>
      </c>
      <c r="C1093" s="126" t="s">
        <v>1358</v>
      </c>
      <c r="D1093" s="126" t="s">
        <v>1295</v>
      </c>
      <c r="E1093" s="126" t="s">
        <v>1359</v>
      </c>
      <c r="F1093" s="126" t="s">
        <v>1360</v>
      </c>
      <c r="G1093" s="156" t="s">
        <v>35</v>
      </c>
      <c r="H1093" s="152">
        <v>9620</v>
      </c>
      <c r="I1093" s="149">
        <v>0</v>
      </c>
      <c r="J1093" s="149">
        <v>0</v>
      </c>
      <c r="K1093" s="133">
        <v>42500</v>
      </c>
      <c r="L1093" s="126" t="s">
        <v>1361</v>
      </c>
      <c r="M1093" s="149"/>
    </row>
    <row r="1094" spans="1:13" s="150" customFormat="1" ht="22.5" customHeight="1" hidden="1">
      <c r="A1094" s="156">
        <v>195</v>
      </c>
      <c r="B1094" s="156">
        <v>34</v>
      </c>
      <c r="C1094" s="126" t="s">
        <v>1362</v>
      </c>
      <c r="D1094" s="126" t="s">
        <v>1295</v>
      </c>
      <c r="E1094" s="126" t="s">
        <v>1363</v>
      </c>
      <c r="F1094" s="126" t="s">
        <v>1364</v>
      </c>
      <c r="G1094" s="156" t="s">
        <v>35</v>
      </c>
      <c r="H1094" s="152">
        <v>10000</v>
      </c>
      <c r="I1094" s="149">
        <v>0</v>
      </c>
      <c r="J1094" s="149">
        <v>0</v>
      </c>
      <c r="K1094" s="133">
        <v>42500</v>
      </c>
      <c r="L1094" s="126" t="s">
        <v>1365</v>
      </c>
      <c r="M1094" s="149"/>
    </row>
    <row r="1095" spans="1:13" s="150" customFormat="1" ht="22.5" customHeight="1" hidden="1">
      <c r="A1095" s="156">
        <v>196</v>
      </c>
      <c r="B1095" s="156">
        <v>35</v>
      </c>
      <c r="C1095" s="126" t="s">
        <v>1366</v>
      </c>
      <c r="D1095" s="126" t="s">
        <v>1295</v>
      </c>
      <c r="E1095" s="126" t="s">
        <v>1363</v>
      </c>
      <c r="F1095" s="126" t="s">
        <v>1367</v>
      </c>
      <c r="G1095" s="156" t="s">
        <v>35</v>
      </c>
      <c r="H1095" s="152">
        <v>15606</v>
      </c>
      <c r="I1095" s="149">
        <v>0</v>
      </c>
      <c r="J1095" s="149">
        <v>0</v>
      </c>
      <c r="K1095" s="133">
        <v>42500</v>
      </c>
      <c r="L1095" s="126" t="s">
        <v>1368</v>
      </c>
      <c r="M1095" s="149"/>
    </row>
    <row r="1096" spans="1:13" s="150" customFormat="1" ht="22.5" customHeight="1" hidden="1">
      <c r="A1096" s="156">
        <v>197</v>
      </c>
      <c r="B1096" s="156">
        <v>36</v>
      </c>
      <c r="C1096" s="126" t="s">
        <v>1369</v>
      </c>
      <c r="D1096" s="126" t="s">
        <v>1295</v>
      </c>
      <c r="E1096" s="126" t="s">
        <v>1370</v>
      </c>
      <c r="F1096" s="126" t="s">
        <v>1371</v>
      </c>
      <c r="G1096" s="156" t="s">
        <v>35</v>
      </c>
      <c r="H1096" s="152">
        <v>1086</v>
      </c>
      <c r="I1096" s="149">
        <v>0</v>
      </c>
      <c r="J1096" s="149">
        <v>0</v>
      </c>
      <c r="K1096" s="133">
        <v>42501</v>
      </c>
      <c r="L1096" s="126" t="s">
        <v>1372</v>
      </c>
      <c r="M1096" s="149"/>
    </row>
    <row r="1097" spans="1:13" s="150" customFormat="1" ht="22.5" customHeight="1" hidden="1">
      <c r="A1097" s="156">
        <v>198</v>
      </c>
      <c r="B1097" s="156">
        <v>37</v>
      </c>
      <c r="C1097" s="126" t="s">
        <v>1373</v>
      </c>
      <c r="D1097" s="126" t="s">
        <v>1312</v>
      </c>
      <c r="E1097" s="126" t="s">
        <v>1374</v>
      </c>
      <c r="F1097" s="126" t="s">
        <v>1375</v>
      </c>
      <c r="G1097" s="156" t="s">
        <v>35</v>
      </c>
      <c r="H1097" s="152">
        <v>200</v>
      </c>
      <c r="I1097" s="149">
        <v>0</v>
      </c>
      <c r="J1097" s="149">
        <v>0</v>
      </c>
      <c r="K1097" s="133">
        <v>42501</v>
      </c>
      <c r="L1097" s="126" t="s">
        <v>1376</v>
      </c>
      <c r="M1097" s="149"/>
    </row>
    <row r="1098" spans="1:13" s="150" customFormat="1" ht="22.5" customHeight="1" hidden="1">
      <c r="A1098" s="156">
        <v>199</v>
      </c>
      <c r="B1098" s="156">
        <v>38</v>
      </c>
      <c r="C1098" s="126" t="s">
        <v>1377</v>
      </c>
      <c r="D1098" s="126" t="s">
        <v>1312</v>
      </c>
      <c r="E1098" s="126" t="s">
        <v>1378</v>
      </c>
      <c r="F1098" s="126" t="s">
        <v>1379</v>
      </c>
      <c r="G1098" s="156" t="s">
        <v>35</v>
      </c>
      <c r="H1098" s="152">
        <v>2150</v>
      </c>
      <c r="I1098" s="149">
        <v>0</v>
      </c>
      <c r="J1098" s="149">
        <v>0</v>
      </c>
      <c r="K1098" s="133">
        <v>42501</v>
      </c>
      <c r="L1098" s="126" t="s">
        <v>1380</v>
      </c>
      <c r="M1098" s="149"/>
    </row>
    <row r="1099" spans="1:13" s="150" customFormat="1" ht="22.5" customHeight="1" hidden="1">
      <c r="A1099" s="156">
        <v>200</v>
      </c>
      <c r="B1099" s="156">
        <v>39</v>
      </c>
      <c r="C1099" s="126" t="s">
        <v>1381</v>
      </c>
      <c r="D1099" s="126" t="s">
        <v>1312</v>
      </c>
      <c r="E1099" s="126" t="s">
        <v>1382</v>
      </c>
      <c r="F1099" s="126" t="s">
        <v>1383</v>
      </c>
      <c r="G1099" s="156" t="s">
        <v>35</v>
      </c>
      <c r="H1099" s="152">
        <v>3092</v>
      </c>
      <c r="I1099" s="149">
        <v>0</v>
      </c>
      <c r="J1099" s="149">
        <v>0</v>
      </c>
      <c r="K1099" s="133">
        <v>42501</v>
      </c>
      <c r="L1099" s="126" t="s">
        <v>1384</v>
      </c>
      <c r="M1099" s="149"/>
    </row>
    <row r="1100" spans="1:13" s="150" customFormat="1" ht="22.5" customHeight="1" hidden="1">
      <c r="A1100" s="156">
        <v>201</v>
      </c>
      <c r="B1100" s="156">
        <v>40</v>
      </c>
      <c r="C1100" s="126" t="s">
        <v>1385</v>
      </c>
      <c r="D1100" s="126" t="s">
        <v>1326</v>
      </c>
      <c r="E1100" s="126" t="s">
        <v>1386</v>
      </c>
      <c r="F1100" s="126" t="s">
        <v>1387</v>
      </c>
      <c r="G1100" s="156" t="s">
        <v>35</v>
      </c>
      <c r="H1100" s="152">
        <v>2334</v>
      </c>
      <c r="I1100" s="149">
        <v>0</v>
      </c>
      <c r="J1100" s="149">
        <v>0</v>
      </c>
      <c r="K1100" s="133">
        <v>42428</v>
      </c>
      <c r="L1100" s="126" t="s">
        <v>1388</v>
      </c>
      <c r="M1100" s="149"/>
    </row>
    <row r="1101" spans="1:13" s="150" customFormat="1" ht="22.5" customHeight="1" hidden="1">
      <c r="A1101" s="156"/>
      <c r="B1101" s="156"/>
      <c r="C1101" s="126" t="s">
        <v>1389</v>
      </c>
      <c r="D1101" s="126" t="s">
        <v>1326</v>
      </c>
      <c r="E1101" s="126" t="s">
        <v>1386</v>
      </c>
      <c r="F1101" s="126" t="s">
        <v>1387</v>
      </c>
      <c r="G1101" s="156" t="s">
        <v>35</v>
      </c>
      <c r="H1101" s="152">
        <v>2000</v>
      </c>
      <c r="I1101" s="149">
        <v>0</v>
      </c>
      <c r="J1101" s="149">
        <v>0</v>
      </c>
      <c r="K1101" s="126"/>
      <c r="L1101" s="126"/>
      <c r="M1101" s="149"/>
    </row>
    <row r="1102" spans="1:13" s="150" customFormat="1" ht="22.5" customHeight="1" hidden="1">
      <c r="A1102" s="156"/>
      <c r="B1102" s="156"/>
      <c r="C1102" s="126" t="s">
        <v>1390</v>
      </c>
      <c r="D1102" s="126" t="s">
        <v>1391</v>
      </c>
      <c r="E1102" s="126" t="s">
        <v>1386</v>
      </c>
      <c r="F1102" s="126" t="s">
        <v>1387</v>
      </c>
      <c r="G1102" s="156" t="s">
        <v>35</v>
      </c>
      <c r="H1102" s="152">
        <v>2434</v>
      </c>
      <c r="I1102" s="149">
        <v>0</v>
      </c>
      <c r="J1102" s="149">
        <v>0</v>
      </c>
      <c r="K1102" s="126"/>
      <c r="L1102" s="126"/>
      <c r="M1102" s="149"/>
    </row>
    <row r="1103" spans="1:13" s="150" customFormat="1" ht="22.5" customHeight="1" hidden="1">
      <c r="A1103" s="156">
        <v>202</v>
      </c>
      <c r="B1103" s="156">
        <v>41</v>
      </c>
      <c r="C1103" s="126" t="s">
        <v>1392</v>
      </c>
      <c r="D1103" s="126" t="s">
        <v>1326</v>
      </c>
      <c r="E1103" s="126" t="s">
        <v>1393</v>
      </c>
      <c r="F1103" s="126" t="s">
        <v>1394</v>
      </c>
      <c r="G1103" s="130" t="s">
        <v>622</v>
      </c>
      <c r="H1103" s="152">
        <v>7800</v>
      </c>
      <c r="I1103" s="149">
        <v>0</v>
      </c>
      <c r="J1103" s="149">
        <v>0</v>
      </c>
      <c r="K1103" s="133">
        <v>42428</v>
      </c>
      <c r="L1103" s="126" t="s">
        <v>1395</v>
      </c>
      <c r="M1103" s="149"/>
    </row>
    <row r="1104" spans="1:13" s="150" customFormat="1" ht="22.5" customHeight="1" hidden="1">
      <c r="A1104" s="156">
        <v>203</v>
      </c>
      <c r="B1104" s="156">
        <v>42</v>
      </c>
      <c r="C1104" s="126" t="s">
        <v>1396</v>
      </c>
      <c r="D1104" s="126" t="s">
        <v>1326</v>
      </c>
      <c r="E1104" s="126" t="s">
        <v>1397</v>
      </c>
      <c r="F1104" s="126" t="s">
        <v>1398</v>
      </c>
      <c r="G1104" s="156" t="s">
        <v>35</v>
      </c>
      <c r="H1104" s="152">
        <v>620</v>
      </c>
      <c r="I1104" s="149">
        <v>0</v>
      </c>
      <c r="J1104" s="149">
        <v>0</v>
      </c>
      <c r="K1104" s="133">
        <v>42537</v>
      </c>
      <c r="L1104" s="126" t="s">
        <v>1399</v>
      </c>
      <c r="M1104" s="149"/>
    </row>
    <row r="1105" spans="1:13" s="150" customFormat="1" ht="22.5" customHeight="1" hidden="1">
      <c r="A1105" s="156"/>
      <c r="B1105" s="156"/>
      <c r="C1105" s="126" t="s">
        <v>1400</v>
      </c>
      <c r="D1105" s="126" t="s">
        <v>1326</v>
      </c>
      <c r="E1105" s="126" t="s">
        <v>1397</v>
      </c>
      <c r="F1105" s="126" t="s">
        <v>1398</v>
      </c>
      <c r="G1105" s="156" t="s">
        <v>35</v>
      </c>
      <c r="H1105" s="152">
        <v>1500</v>
      </c>
      <c r="I1105" s="149">
        <v>0</v>
      </c>
      <c r="J1105" s="149">
        <v>0</v>
      </c>
      <c r="K1105" s="133">
        <v>42537</v>
      </c>
      <c r="L1105" s="126" t="s">
        <v>1401</v>
      </c>
      <c r="M1105" s="149"/>
    </row>
    <row r="1106" spans="1:13" s="150" customFormat="1" ht="22.5" customHeight="1" hidden="1">
      <c r="A1106" s="156">
        <v>204</v>
      </c>
      <c r="B1106" s="156">
        <v>43</v>
      </c>
      <c r="C1106" s="126" t="s">
        <v>1402</v>
      </c>
      <c r="D1106" s="126" t="s">
        <v>1403</v>
      </c>
      <c r="E1106" s="126" t="s">
        <v>1404</v>
      </c>
      <c r="F1106" s="126" t="s">
        <v>1405</v>
      </c>
      <c r="G1106" s="156" t="s">
        <v>35</v>
      </c>
      <c r="H1106" s="152">
        <v>200</v>
      </c>
      <c r="I1106" s="149">
        <v>0</v>
      </c>
      <c r="J1106" s="149">
        <v>0</v>
      </c>
      <c r="K1106" s="133">
        <v>42428</v>
      </c>
      <c r="L1106" s="126" t="s">
        <v>1406</v>
      </c>
      <c r="M1106" s="149"/>
    </row>
    <row r="1107" spans="1:13" s="150" customFormat="1" ht="22.5" customHeight="1" hidden="1">
      <c r="A1107" s="156">
        <v>205</v>
      </c>
      <c r="B1107" s="156">
        <v>44</v>
      </c>
      <c r="C1107" s="147" t="s">
        <v>1345</v>
      </c>
      <c r="D1107" s="126" t="s">
        <v>1326</v>
      </c>
      <c r="E1107" s="147" t="s">
        <v>1346</v>
      </c>
      <c r="F1107" s="147" t="s">
        <v>1407</v>
      </c>
      <c r="G1107" s="130" t="s">
        <v>1408</v>
      </c>
      <c r="H1107" s="152">
        <v>34000</v>
      </c>
      <c r="I1107" s="149">
        <v>0</v>
      </c>
      <c r="J1107" s="149">
        <v>0</v>
      </c>
      <c r="K1107" s="133">
        <v>42428</v>
      </c>
      <c r="L1107" s="126" t="s">
        <v>1409</v>
      </c>
      <c r="M1107" s="149"/>
    </row>
    <row r="1108" spans="1:13" s="150" customFormat="1" ht="22.5" customHeight="1" hidden="1">
      <c r="A1108" s="156">
        <v>206</v>
      </c>
      <c r="B1108" s="156">
        <v>45</v>
      </c>
      <c r="C1108" s="126" t="s">
        <v>1338</v>
      </c>
      <c r="D1108" s="126" t="s">
        <v>1312</v>
      </c>
      <c r="E1108" s="126" t="s">
        <v>1342</v>
      </c>
      <c r="F1108" s="126" t="s">
        <v>1410</v>
      </c>
      <c r="G1108" s="130" t="s">
        <v>1411</v>
      </c>
      <c r="H1108" s="152">
        <v>1</v>
      </c>
      <c r="I1108" s="149">
        <v>0</v>
      </c>
      <c r="J1108" s="149">
        <v>0</v>
      </c>
      <c r="K1108" s="133">
        <v>42501</v>
      </c>
      <c r="L1108" s="126" t="s">
        <v>1412</v>
      </c>
      <c r="M1108" s="149"/>
    </row>
    <row r="1109" spans="1:13" s="150" customFormat="1" ht="22.5" customHeight="1" hidden="1">
      <c r="A1109" s="156">
        <v>207</v>
      </c>
      <c r="B1109" s="156">
        <v>46</v>
      </c>
      <c r="C1109" s="126" t="s">
        <v>1413</v>
      </c>
      <c r="D1109" s="126" t="s">
        <v>1403</v>
      </c>
      <c r="E1109" s="126" t="s">
        <v>1414</v>
      </c>
      <c r="F1109" s="126" t="s">
        <v>1415</v>
      </c>
      <c r="G1109" s="127" t="s">
        <v>35</v>
      </c>
      <c r="H1109" s="152">
        <v>4498</v>
      </c>
      <c r="I1109" s="152">
        <v>0</v>
      </c>
      <c r="J1109" s="152">
        <v>0</v>
      </c>
      <c r="K1109" s="129">
        <v>42300</v>
      </c>
      <c r="L1109" s="126" t="s">
        <v>1416</v>
      </c>
      <c r="M1109" s="149"/>
    </row>
    <row r="1110" spans="1:13" s="150" customFormat="1" ht="22.5" customHeight="1" hidden="1">
      <c r="A1110" s="149"/>
      <c r="B1110" s="149"/>
      <c r="C1110" s="126" t="s">
        <v>1417</v>
      </c>
      <c r="D1110" s="126" t="s">
        <v>1403</v>
      </c>
      <c r="E1110" s="126" t="s">
        <v>1414</v>
      </c>
      <c r="F1110" s="126" t="s">
        <v>1415</v>
      </c>
      <c r="G1110" s="127" t="s">
        <v>35</v>
      </c>
      <c r="H1110" s="152">
        <v>4498</v>
      </c>
      <c r="I1110" s="152">
        <v>0</v>
      </c>
      <c r="J1110" s="152">
        <v>0</v>
      </c>
      <c r="K1110" s="129">
        <v>42300</v>
      </c>
      <c r="L1110" s="126" t="s">
        <v>1418</v>
      </c>
      <c r="M1110" s="149"/>
    </row>
    <row r="1111" spans="1:13" s="150" customFormat="1" ht="22.5" customHeight="1" hidden="1">
      <c r="A1111" s="149">
        <v>208</v>
      </c>
      <c r="B1111" s="149">
        <v>47</v>
      </c>
      <c r="C1111" s="126" t="s">
        <v>1419</v>
      </c>
      <c r="D1111" s="126" t="s">
        <v>1403</v>
      </c>
      <c r="E1111" s="126" t="s">
        <v>1420</v>
      </c>
      <c r="F1111" s="126" t="s">
        <v>1421</v>
      </c>
      <c r="G1111" s="127" t="s">
        <v>35</v>
      </c>
      <c r="H1111" s="152">
        <v>5200</v>
      </c>
      <c r="I1111" s="152">
        <v>0</v>
      </c>
      <c r="J1111" s="152">
        <v>0</v>
      </c>
      <c r="K1111" s="129">
        <v>42300</v>
      </c>
      <c r="L1111" s="126" t="s">
        <v>1422</v>
      </c>
      <c r="M1111" s="149"/>
    </row>
    <row r="1112" spans="1:13" s="150" customFormat="1" ht="22.5" customHeight="1" hidden="1">
      <c r="A1112" s="149">
        <v>209</v>
      </c>
      <c r="B1112" s="149">
        <v>48</v>
      </c>
      <c r="C1112" s="126" t="s">
        <v>1423</v>
      </c>
      <c r="D1112" s="126" t="s">
        <v>1403</v>
      </c>
      <c r="E1112" s="126" t="s">
        <v>1424</v>
      </c>
      <c r="F1112" s="126" t="s">
        <v>1425</v>
      </c>
      <c r="G1112" s="127" t="s">
        <v>35</v>
      </c>
      <c r="H1112" s="152">
        <v>38000</v>
      </c>
      <c r="I1112" s="152">
        <v>0</v>
      </c>
      <c r="J1112" s="152">
        <v>0</v>
      </c>
      <c r="K1112" s="129">
        <v>42300</v>
      </c>
      <c r="L1112" s="126" t="s">
        <v>1426</v>
      </c>
      <c r="M1112" s="149"/>
    </row>
    <row r="1113" spans="1:13" s="150" customFormat="1" ht="22.5" customHeight="1" hidden="1">
      <c r="A1113" s="149">
        <v>210</v>
      </c>
      <c r="B1113" s="149">
        <v>49</v>
      </c>
      <c r="C1113" s="153" t="s">
        <v>1427</v>
      </c>
      <c r="D1113" s="153" t="s">
        <v>1403</v>
      </c>
      <c r="E1113" s="153" t="s">
        <v>1428</v>
      </c>
      <c r="F1113" s="153" t="s">
        <v>1429</v>
      </c>
      <c r="G1113" s="127" t="s">
        <v>35</v>
      </c>
      <c r="H1113" s="154">
        <v>39600</v>
      </c>
      <c r="I1113" s="153">
        <v>0</v>
      </c>
      <c r="J1113" s="153">
        <v>0</v>
      </c>
      <c r="K1113" s="155" t="s">
        <v>561</v>
      </c>
      <c r="L1113" s="153" t="s">
        <v>1430</v>
      </c>
      <c r="M1113" s="151"/>
    </row>
    <row r="1114" spans="1:13" s="150" customFormat="1" ht="22.5" customHeight="1" hidden="1">
      <c r="A1114" s="149">
        <v>211</v>
      </c>
      <c r="B1114" s="149">
        <v>50</v>
      </c>
      <c r="C1114" s="153" t="s">
        <v>1427</v>
      </c>
      <c r="D1114" s="153" t="s">
        <v>1403</v>
      </c>
      <c r="E1114" s="153" t="s">
        <v>1428</v>
      </c>
      <c r="F1114" s="153" t="s">
        <v>1431</v>
      </c>
      <c r="G1114" s="153" t="s">
        <v>854</v>
      </c>
      <c r="H1114" s="154">
        <v>50000</v>
      </c>
      <c r="I1114" s="153">
        <v>0</v>
      </c>
      <c r="J1114" s="153">
        <v>0</v>
      </c>
      <c r="K1114" s="155" t="s">
        <v>561</v>
      </c>
      <c r="L1114" s="153" t="s">
        <v>1432</v>
      </c>
      <c r="M1114" s="151"/>
    </row>
    <row r="1115" spans="1:13" s="150" customFormat="1" ht="22.5" customHeight="1" hidden="1">
      <c r="A1115" s="149">
        <v>212</v>
      </c>
      <c r="B1115" s="149">
        <v>51</v>
      </c>
      <c r="C1115" s="131" t="s">
        <v>1433</v>
      </c>
      <c r="D1115" s="131" t="s">
        <v>1403</v>
      </c>
      <c r="E1115" s="131" t="s">
        <v>1434</v>
      </c>
      <c r="F1115" s="131" t="s">
        <v>1435</v>
      </c>
      <c r="G1115" s="153" t="s">
        <v>35</v>
      </c>
      <c r="H1115" s="154">
        <v>200</v>
      </c>
      <c r="I1115" s="154">
        <v>0</v>
      </c>
      <c r="J1115" s="154">
        <v>0</v>
      </c>
      <c r="K1115" s="132">
        <v>42043</v>
      </c>
      <c r="L1115" s="131" t="s">
        <v>1436</v>
      </c>
      <c r="M1115" s="149"/>
    </row>
    <row r="1116" spans="1:13" s="150" customFormat="1" ht="22.5" customHeight="1" hidden="1">
      <c r="A1116" s="149">
        <v>213</v>
      </c>
      <c r="B1116" s="149">
        <v>52</v>
      </c>
      <c r="C1116" s="131" t="s">
        <v>1437</v>
      </c>
      <c r="D1116" s="131" t="s">
        <v>1232</v>
      </c>
      <c r="E1116" s="131" t="s">
        <v>1438</v>
      </c>
      <c r="F1116" s="131" t="s">
        <v>1439</v>
      </c>
      <c r="G1116" s="153" t="s">
        <v>854</v>
      </c>
      <c r="H1116" s="154">
        <v>225211</v>
      </c>
      <c r="I1116" s="154">
        <v>0</v>
      </c>
      <c r="J1116" s="154">
        <v>0</v>
      </c>
      <c r="K1116" s="132" t="s">
        <v>1440</v>
      </c>
      <c r="L1116" s="131" t="s">
        <v>1441</v>
      </c>
      <c r="M1116" s="149"/>
    </row>
    <row r="1117" spans="1:13" s="150" customFormat="1" ht="22.5" customHeight="1" hidden="1">
      <c r="A1117" s="149">
        <v>214</v>
      </c>
      <c r="B1117" s="149">
        <v>53</v>
      </c>
      <c r="C1117" s="153" t="s">
        <v>1427</v>
      </c>
      <c r="D1117" s="131" t="s">
        <v>1403</v>
      </c>
      <c r="E1117" s="153" t="s">
        <v>1428</v>
      </c>
      <c r="F1117" s="131" t="s">
        <v>1442</v>
      </c>
      <c r="G1117" s="153" t="s">
        <v>854</v>
      </c>
      <c r="H1117" s="154">
        <v>470000</v>
      </c>
      <c r="I1117" s="154">
        <v>0</v>
      </c>
      <c r="J1117" s="154">
        <v>0</v>
      </c>
      <c r="K1117" s="132" t="s">
        <v>1443</v>
      </c>
      <c r="L1117" s="131" t="s">
        <v>1444</v>
      </c>
      <c r="M1117" s="149"/>
    </row>
    <row r="1118" spans="1:13" s="150" customFormat="1" ht="22.5" customHeight="1" hidden="1">
      <c r="A1118" s="149">
        <v>215</v>
      </c>
      <c r="B1118" s="149">
        <v>54</v>
      </c>
      <c r="C1118" s="130" t="s">
        <v>1445</v>
      </c>
      <c r="D1118" s="130" t="s">
        <v>1446</v>
      </c>
      <c r="E1118" s="131" t="s">
        <v>1447</v>
      </c>
      <c r="F1118" s="131" t="s">
        <v>1448</v>
      </c>
      <c r="G1118" s="153" t="s">
        <v>854</v>
      </c>
      <c r="H1118" s="154">
        <v>847221</v>
      </c>
      <c r="I1118" s="154">
        <v>0</v>
      </c>
      <c r="J1118" s="154">
        <v>0</v>
      </c>
      <c r="K1118" s="132" t="s">
        <v>1449</v>
      </c>
      <c r="L1118" s="131" t="s">
        <v>1450</v>
      </c>
      <c r="M1118" s="149"/>
    </row>
    <row r="1119" spans="1:13" s="150" customFormat="1" ht="22.5" customHeight="1" hidden="1">
      <c r="A1119" s="149">
        <v>216</v>
      </c>
      <c r="B1119" s="149">
        <v>55</v>
      </c>
      <c r="C1119" s="130" t="s">
        <v>1451</v>
      </c>
      <c r="D1119" s="130" t="s">
        <v>1452</v>
      </c>
      <c r="E1119" s="131" t="s">
        <v>1453</v>
      </c>
      <c r="F1119" s="131" t="s">
        <v>1454</v>
      </c>
      <c r="G1119" s="153" t="s">
        <v>1115</v>
      </c>
      <c r="H1119" s="154">
        <v>61398</v>
      </c>
      <c r="I1119" s="154">
        <v>0</v>
      </c>
      <c r="J1119" s="154">
        <v>0</v>
      </c>
      <c r="K1119" s="132" t="s">
        <v>1449</v>
      </c>
      <c r="L1119" s="131" t="s">
        <v>1455</v>
      </c>
      <c r="M1119" s="149"/>
    </row>
    <row r="1120" spans="1:13" s="150" customFormat="1" ht="22.5" customHeight="1" hidden="1">
      <c r="A1120" s="149">
        <v>217</v>
      </c>
      <c r="B1120" s="149">
        <v>56</v>
      </c>
      <c r="C1120" s="130" t="s">
        <v>1456</v>
      </c>
      <c r="D1120" s="130" t="s">
        <v>1446</v>
      </c>
      <c r="E1120" s="153" t="s">
        <v>1457</v>
      </c>
      <c r="F1120" s="131" t="s">
        <v>1458</v>
      </c>
      <c r="G1120" s="153" t="s">
        <v>35</v>
      </c>
      <c r="H1120" s="154">
        <v>327997</v>
      </c>
      <c r="I1120" s="154">
        <v>0</v>
      </c>
      <c r="J1120" s="154">
        <v>0</v>
      </c>
      <c r="K1120" s="132" t="s">
        <v>1449</v>
      </c>
      <c r="L1120" s="131" t="s">
        <v>1459</v>
      </c>
      <c r="M1120" s="149"/>
    </row>
    <row r="1121" spans="1:13" s="150" customFormat="1" ht="25.5" hidden="1">
      <c r="A1121" s="149">
        <v>218</v>
      </c>
      <c r="B1121" s="149">
        <v>57</v>
      </c>
      <c r="C1121" s="130" t="s">
        <v>1460</v>
      </c>
      <c r="D1121" s="130" t="s">
        <v>1446</v>
      </c>
      <c r="E1121" s="151"/>
      <c r="F1121" s="151" t="s">
        <v>1461</v>
      </c>
      <c r="G1121" s="153" t="s">
        <v>35</v>
      </c>
      <c r="H1121" s="163">
        <v>7800</v>
      </c>
      <c r="I1121" s="163">
        <v>0</v>
      </c>
      <c r="J1121" s="163">
        <v>0</v>
      </c>
      <c r="K1121" s="170" t="s">
        <v>1126</v>
      </c>
      <c r="L1121" s="151" t="s">
        <v>1462</v>
      </c>
      <c r="M1121" s="151"/>
    </row>
    <row r="1122" spans="1:13" s="150" customFormat="1" ht="12.75" hidden="1">
      <c r="A1122" s="149">
        <v>219</v>
      </c>
      <c r="B1122" s="149">
        <v>58</v>
      </c>
      <c r="C1122" s="130" t="s">
        <v>1463</v>
      </c>
      <c r="D1122" s="130" t="s">
        <v>1403</v>
      </c>
      <c r="E1122" s="151"/>
      <c r="F1122" s="151" t="s">
        <v>1464</v>
      </c>
      <c r="G1122" s="151"/>
      <c r="H1122" s="163">
        <v>14500</v>
      </c>
      <c r="I1122" s="163">
        <v>0</v>
      </c>
      <c r="J1122" s="163">
        <v>0</v>
      </c>
      <c r="K1122" s="170" t="s">
        <v>1126</v>
      </c>
      <c r="L1122" s="151" t="s">
        <v>1465</v>
      </c>
      <c r="M1122" s="151"/>
    </row>
    <row r="1123" spans="1:13" s="150" customFormat="1" ht="38.25" hidden="1">
      <c r="A1123" s="149">
        <v>220</v>
      </c>
      <c r="B1123" s="149">
        <v>59</v>
      </c>
      <c r="C1123" s="130" t="s">
        <v>1466</v>
      </c>
      <c r="D1123" s="130" t="s">
        <v>1467</v>
      </c>
      <c r="E1123" s="151"/>
      <c r="F1123" s="170" t="s">
        <v>1468</v>
      </c>
      <c r="G1123" s="151"/>
      <c r="H1123" s="163">
        <v>200000</v>
      </c>
      <c r="I1123" s="163">
        <v>0</v>
      </c>
      <c r="J1123" s="163">
        <v>0</v>
      </c>
      <c r="K1123" s="170" t="s">
        <v>1126</v>
      </c>
      <c r="L1123" s="151" t="s">
        <v>1469</v>
      </c>
      <c r="M1123" s="151"/>
    </row>
    <row r="1124" spans="1:13" s="150" customFormat="1" ht="23.25" customHeight="1" hidden="1">
      <c r="A1124" s="149">
        <v>221</v>
      </c>
      <c r="B1124" s="149">
        <v>60</v>
      </c>
      <c r="C1124" s="148" t="s">
        <v>1470</v>
      </c>
      <c r="D1124" s="130" t="s">
        <v>1471</v>
      </c>
      <c r="E1124" s="151"/>
      <c r="F1124" s="151" t="s">
        <v>1472</v>
      </c>
      <c r="G1124" s="151"/>
      <c r="H1124" s="163">
        <v>5200</v>
      </c>
      <c r="I1124" s="151">
        <v>0</v>
      </c>
      <c r="J1124" s="151">
        <v>0</v>
      </c>
      <c r="K1124" s="151" t="s">
        <v>1126</v>
      </c>
      <c r="L1124" s="151" t="s">
        <v>1473</v>
      </c>
      <c r="M1124" s="151"/>
    </row>
    <row r="1125" spans="1:13" s="150" customFormat="1" ht="23.25" customHeight="1" hidden="1">
      <c r="A1125" s="149">
        <v>222</v>
      </c>
      <c r="B1125" s="149">
        <v>61</v>
      </c>
      <c r="C1125" s="154" t="s">
        <v>1474</v>
      </c>
      <c r="D1125" s="130" t="s">
        <v>1475</v>
      </c>
      <c r="E1125" s="151" t="s">
        <v>1476</v>
      </c>
      <c r="F1125" s="151" t="s">
        <v>1477</v>
      </c>
      <c r="G1125" s="151" t="s">
        <v>854</v>
      </c>
      <c r="H1125" s="163">
        <v>0</v>
      </c>
      <c r="I1125" s="151">
        <v>0</v>
      </c>
      <c r="J1125" s="163">
        <v>13252600</v>
      </c>
      <c r="K1125" s="151" t="s">
        <v>1478</v>
      </c>
      <c r="L1125" s="151" t="s">
        <v>1479</v>
      </c>
      <c r="M1125" s="151"/>
    </row>
    <row r="1126" spans="1:13" s="81" customFormat="1" ht="12.75">
      <c r="A1126" s="18"/>
      <c r="B1126" s="6"/>
      <c r="C1126" s="14"/>
      <c r="D1126" s="14"/>
      <c r="E1126" s="19"/>
      <c r="F1126" s="19"/>
      <c r="G1126" s="15"/>
      <c r="H1126" s="31"/>
      <c r="I1126" s="13"/>
      <c r="J1126" s="31"/>
      <c r="K1126" s="5"/>
      <c r="L1126" s="14"/>
      <c r="M1126" s="6"/>
    </row>
    <row r="1127" spans="1:13" s="81" customFormat="1" ht="12.75">
      <c r="A1127" s="171"/>
      <c r="B1127" s="172"/>
      <c r="C1127" s="173"/>
      <c r="D1127" s="173"/>
      <c r="E1127" s="174"/>
      <c r="F1127" s="174"/>
      <c r="G1127" s="125"/>
      <c r="H1127" s="175"/>
      <c r="I1127" s="176"/>
      <c r="J1127" s="175"/>
      <c r="K1127" s="177"/>
      <c r="L1127" s="178"/>
      <c r="M1127" s="172"/>
    </row>
    <row r="1128" spans="1:13" s="3" customFormat="1" ht="25.5">
      <c r="A1128" s="44">
        <v>5</v>
      </c>
      <c r="B1128" s="47" t="s">
        <v>21</v>
      </c>
      <c r="C1128" s="48"/>
      <c r="D1128" s="48"/>
      <c r="E1128" s="48"/>
      <c r="F1128" s="48"/>
      <c r="G1128" s="49"/>
      <c r="H1128" s="225">
        <f>+SUM(H1129:H1332)</f>
        <v>1849422</v>
      </c>
      <c r="I1128" s="225">
        <f>+SUM(I1129:I1332)</f>
        <v>14925976</v>
      </c>
      <c r="J1128" s="225">
        <f>+SUM(J1129:J1332)</f>
        <v>0</v>
      </c>
      <c r="K1128" s="48"/>
      <c r="L1128" s="54"/>
      <c r="M1128" s="54"/>
    </row>
    <row r="1129" spans="1:13" ht="30" customHeight="1" hidden="1">
      <c r="A1129" s="228">
        <v>1</v>
      </c>
      <c r="B1129" s="228"/>
      <c r="C1129" s="183" t="s">
        <v>2703</v>
      </c>
      <c r="D1129" s="183" t="s">
        <v>2704</v>
      </c>
      <c r="E1129" s="229" t="s">
        <v>2705</v>
      </c>
      <c r="F1129" s="228" t="s">
        <v>2706</v>
      </c>
      <c r="G1129" s="230" t="s">
        <v>854</v>
      </c>
      <c r="H1129" s="231"/>
      <c r="I1129" s="33">
        <v>26000</v>
      </c>
      <c r="J1129" s="1"/>
      <c r="K1129" s="2" t="s">
        <v>2707</v>
      </c>
      <c r="L1129" s="232" t="s">
        <v>2708</v>
      </c>
      <c r="M1129" s="1" t="s">
        <v>2709</v>
      </c>
    </row>
    <row r="1130" spans="1:13" ht="30" customHeight="1" hidden="1">
      <c r="A1130" s="228">
        <v>2</v>
      </c>
      <c r="B1130" s="228"/>
      <c r="C1130" s="183" t="s">
        <v>2710</v>
      </c>
      <c r="D1130" s="183" t="s">
        <v>2704</v>
      </c>
      <c r="E1130" s="4" t="s">
        <v>2711</v>
      </c>
      <c r="F1130" s="230" t="s">
        <v>2712</v>
      </c>
      <c r="G1130" s="230" t="s">
        <v>35</v>
      </c>
      <c r="H1130" s="231">
        <v>5000</v>
      </c>
      <c r="I1130" s="33"/>
      <c r="J1130" s="1"/>
      <c r="K1130" s="2" t="s">
        <v>2713</v>
      </c>
      <c r="L1130" s="230" t="s">
        <v>2714</v>
      </c>
      <c r="M1130" s="1"/>
    </row>
    <row r="1131" spans="1:13" ht="30" customHeight="1" hidden="1">
      <c r="A1131" s="228">
        <v>3</v>
      </c>
      <c r="B1131" s="228"/>
      <c r="C1131" s="183" t="s">
        <v>2715</v>
      </c>
      <c r="D1131" s="183" t="s">
        <v>2716</v>
      </c>
      <c r="E1131" s="4" t="s">
        <v>2717</v>
      </c>
      <c r="F1131" s="230" t="s">
        <v>2718</v>
      </c>
      <c r="G1131" s="230" t="s">
        <v>35</v>
      </c>
      <c r="H1131" s="233">
        <v>400</v>
      </c>
      <c r="I1131" s="33"/>
      <c r="J1131" s="1"/>
      <c r="K1131" s="2">
        <v>3.92015</v>
      </c>
      <c r="L1131" s="230" t="s">
        <v>2719</v>
      </c>
      <c r="M1131" s="1"/>
    </row>
    <row r="1132" spans="1:13" ht="30" customHeight="1" hidden="1">
      <c r="A1132" s="228">
        <v>4</v>
      </c>
      <c r="B1132" s="228"/>
      <c r="C1132" s="183" t="s">
        <v>2715</v>
      </c>
      <c r="D1132" s="183" t="s">
        <v>2716</v>
      </c>
      <c r="E1132" s="4" t="s">
        <v>2717</v>
      </c>
      <c r="F1132" s="230" t="s">
        <v>2720</v>
      </c>
      <c r="G1132" s="230" t="s">
        <v>854</v>
      </c>
      <c r="H1132" s="30"/>
      <c r="I1132" s="33">
        <v>1300</v>
      </c>
      <c r="J1132" s="1"/>
      <c r="K1132" s="2" t="s">
        <v>2721</v>
      </c>
      <c r="L1132" s="230" t="s">
        <v>2722</v>
      </c>
      <c r="M1132" s="1"/>
    </row>
    <row r="1133" spans="1:13" ht="30" customHeight="1" hidden="1">
      <c r="A1133" s="228">
        <v>5</v>
      </c>
      <c r="B1133" s="228"/>
      <c r="C1133" s="183" t="s">
        <v>2723</v>
      </c>
      <c r="D1133" s="183" t="s">
        <v>2716</v>
      </c>
      <c r="E1133" s="6" t="s">
        <v>2724</v>
      </c>
      <c r="F1133" s="2" t="s">
        <v>2725</v>
      </c>
      <c r="G1133" s="231" t="s">
        <v>35</v>
      </c>
      <c r="H1133" s="231">
        <v>4000</v>
      </c>
      <c r="I1133" s="33"/>
      <c r="J1133" s="1"/>
      <c r="K1133" s="2" t="s">
        <v>2726</v>
      </c>
      <c r="L1133" s="2" t="s">
        <v>2727</v>
      </c>
      <c r="M1133" s="1"/>
    </row>
    <row r="1134" spans="1:13" ht="30" customHeight="1" hidden="1">
      <c r="A1134" s="228">
        <v>6</v>
      </c>
      <c r="B1134" s="228"/>
      <c r="C1134" s="2" t="s">
        <v>2728</v>
      </c>
      <c r="D1134" s="183" t="s">
        <v>2729</v>
      </c>
      <c r="E1134" s="6" t="s">
        <v>2730</v>
      </c>
      <c r="F1134" s="2" t="s">
        <v>2731</v>
      </c>
      <c r="G1134" s="231" t="s">
        <v>35</v>
      </c>
      <c r="H1134" s="233">
        <v>26136</v>
      </c>
      <c r="I1134" s="33"/>
      <c r="J1134" s="1"/>
      <c r="K1134" s="2" t="s">
        <v>2732</v>
      </c>
      <c r="L1134" s="2" t="s">
        <v>2733</v>
      </c>
      <c r="M1134" s="1"/>
    </row>
    <row r="1135" spans="1:13" ht="30" customHeight="1" hidden="1">
      <c r="A1135" s="228">
        <v>7</v>
      </c>
      <c r="B1135" s="228"/>
      <c r="C1135" s="183" t="s">
        <v>2734</v>
      </c>
      <c r="D1135" s="183" t="s">
        <v>2735</v>
      </c>
      <c r="E1135" s="6" t="s">
        <v>2736</v>
      </c>
      <c r="F1135" s="2" t="s">
        <v>2737</v>
      </c>
      <c r="G1135" s="231" t="s">
        <v>35</v>
      </c>
      <c r="H1135" s="233">
        <v>5200</v>
      </c>
      <c r="I1135" s="234"/>
      <c r="J1135" s="235"/>
      <c r="K1135" s="7" t="s">
        <v>2738</v>
      </c>
      <c r="L1135" s="2" t="s">
        <v>2739</v>
      </c>
      <c r="M1135" s="235"/>
    </row>
    <row r="1136" spans="1:13" ht="30" customHeight="1" hidden="1">
      <c r="A1136" s="228">
        <v>8</v>
      </c>
      <c r="B1136" s="228"/>
      <c r="C1136" s="183" t="s">
        <v>2211</v>
      </c>
      <c r="D1136" s="183" t="s">
        <v>2740</v>
      </c>
      <c r="E1136" s="6" t="s">
        <v>2741</v>
      </c>
      <c r="F1136" s="2" t="s">
        <v>2742</v>
      </c>
      <c r="G1136" s="231" t="s">
        <v>35</v>
      </c>
      <c r="H1136" s="30">
        <v>400</v>
      </c>
      <c r="I1136" s="34"/>
      <c r="J1136" s="2"/>
      <c r="K1136" s="2" t="s">
        <v>2743</v>
      </c>
      <c r="L1136" s="2" t="s">
        <v>2744</v>
      </c>
      <c r="M1136" s="2"/>
    </row>
    <row r="1137" spans="1:13" ht="30" customHeight="1" hidden="1">
      <c r="A1137" s="228">
        <v>9</v>
      </c>
      <c r="B1137" s="228"/>
      <c r="C1137" s="2" t="s">
        <v>2745</v>
      </c>
      <c r="D1137" s="2" t="s">
        <v>2735</v>
      </c>
      <c r="E1137" s="6" t="s">
        <v>2746</v>
      </c>
      <c r="F1137" s="2" t="s">
        <v>2747</v>
      </c>
      <c r="G1137" s="236" t="s">
        <v>35</v>
      </c>
      <c r="H1137" s="231">
        <v>5000</v>
      </c>
      <c r="I1137" s="34"/>
      <c r="J1137" s="2"/>
      <c r="K1137" s="2" t="s">
        <v>2748</v>
      </c>
      <c r="L1137" s="2" t="s">
        <v>2749</v>
      </c>
      <c r="M1137" s="2"/>
    </row>
    <row r="1138" spans="1:13" ht="30" customHeight="1" hidden="1">
      <c r="A1138" s="228">
        <v>10</v>
      </c>
      <c r="B1138" s="228"/>
      <c r="C1138" s="2" t="s">
        <v>2750</v>
      </c>
      <c r="D1138" s="2" t="s">
        <v>2729</v>
      </c>
      <c r="E1138" s="6" t="s">
        <v>2751</v>
      </c>
      <c r="F1138" s="2" t="s">
        <v>2752</v>
      </c>
      <c r="G1138" s="236" t="s">
        <v>35</v>
      </c>
      <c r="H1138" s="231">
        <v>3000</v>
      </c>
      <c r="I1138" s="34"/>
      <c r="J1138" s="2"/>
      <c r="K1138" s="2" t="s">
        <v>2753</v>
      </c>
      <c r="L1138" s="2" t="s">
        <v>2754</v>
      </c>
      <c r="M1138" s="2"/>
    </row>
    <row r="1139" spans="1:13" ht="30" customHeight="1" hidden="1">
      <c r="A1139" s="228">
        <v>11</v>
      </c>
      <c r="B1139" s="228"/>
      <c r="C1139" s="183" t="s">
        <v>2755</v>
      </c>
      <c r="D1139" s="183" t="s">
        <v>2756</v>
      </c>
      <c r="E1139" s="6" t="s">
        <v>2757</v>
      </c>
      <c r="F1139" s="2" t="s">
        <v>2758</v>
      </c>
      <c r="G1139" s="236" t="s">
        <v>2759</v>
      </c>
      <c r="H1139" s="30"/>
      <c r="I1139" s="33">
        <v>85380</v>
      </c>
      <c r="J1139" s="1"/>
      <c r="K1139" s="237">
        <v>42801</v>
      </c>
      <c r="L1139" s="2" t="s">
        <v>2760</v>
      </c>
      <c r="M1139" s="2"/>
    </row>
    <row r="1140" spans="1:13" ht="30" customHeight="1" hidden="1">
      <c r="A1140" s="228">
        <v>12</v>
      </c>
      <c r="B1140" s="228"/>
      <c r="C1140" s="183" t="s">
        <v>2761</v>
      </c>
      <c r="D1140" s="183" t="s">
        <v>2756</v>
      </c>
      <c r="E1140" s="6" t="s">
        <v>2757</v>
      </c>
      <c r="F1140" s="2" t="s">
        <v>2762</v>
      </c>
      <c r="G1140" s="236" t="s">
        <v>2763</v>
      </c>
      <c r="H1140" s="30"/>
      <c r="I1140" s="33">
        <v>42550</v>
      </c>
      <c r="J1140" s="1"/>
      <c r="K1140" s="237">
        <v>42894</v>
      </c>
      <c r="L1140" s="231" t="s">
        <v>2764</v>
      </c>
      <c r="M1140" s="2"/>
    </row>
    <row r="1141" spans="1:13" ht="30" customHeight="1" hidden="1">
      <c r="A1141" s="228">
        <v>13</v>
      </c>
      <c r="B1141" s="228"/>
      <c r="C1141" s="183" t="s">
        <v>2761</v>
      </c>
      <c r="D1141" s="183" t="s">
        <v>2756</v>
      </c>
      <c r="E1141" s="6" t="s">
        <v>2757</v>
      </c>
      <c r="F1141" s="183" t="s">
        <v>2765</v>
      </c>
      <c r="G1141" s="238" t="s">
        <v>2763</v>
      </c>
      <c r="H1141" s="233"/>
      <c r="I1141" s="33">
        <v>10638</v>
      </c>
      <c r="J1141" s="33"/>
      <c r="K1141" s="237">
        <v>42894</v>
      </c>
      <c r="L1141" s="231" t="s">
        <v>2766</v>
      </c>
      <c r="M1141" s="2"/>
    </row>
    <row r="1142" spans="1:13" ht="30" customHeight="1" hidden="1">
      <c r="A1142" s="228">
        <v>14</v>
      </c>
      <c r="B1142" s="228"/>
      <c r="C1142" s="183" t="s">
        <v>2767</v>
      </c>
      <c r="D1142" s="183" t="s">
        <v>2768</v>
      </c>
      <c r="E1142" s="5" t="s">
        <v>2769</v>
      </c>
      <c r="F1142" s="183" t="s">
        <v>2770</v>
      </c>
      <c r="G1142" s="8" t="s">
        <v>2771</v>
      </c>
      <c r="H1142" s="231"/>
      <c r="I1142" s="34">
        <v>89653</v>
      </c>
      <c r="J1142" s="2"/>
      <c r="K1142" s="239" t="s">
        <v>2772</v>
      </c>
      <c r="L1142" s="231" t="s">
        <v>2773</v>
      </c>
      <c r="M1142" s="2"/>
    </row>
    <row r="1143" spans="1:13" ht="30" customHeight="1" hidden="1">
      <c r="A1143" s="228">
        <v>15</v>
      </c>
      <c r="B1143" s="228"/>
      <c r="C1143" s="2" t="s">
        <v>2774</v>
      </c>
      <c r="D1143" s="2" t="s">
        <v>2704</v>
      </c>
      <c r="E1143" s="6" t="s">
        <v>2775</v>
      </c>
      <c r="F1143" s="2" t="s">
        <v>2776</v>
      </c>
      <c r="G1143" s="13" t="s">
        <v>35</v>
      </c>
      <c r="H1143" s="231">
        <v>4900</v>
      </c>
      <c r="I1143" s="2"/>
      <c r="J1143" s="2"/>
      <c r="K1143" s="237">
        <v>42895</v>
      </c>
      <c r="L1143" s="34" t="s">
        <v>2777</v>
      </c>
      <c r="M1143" s="2"/>
    </row>
    <row r="1144" spans="1:13" ht="30" customHeight="1" hidden="1">
      <c r="A1144" s="228">
        <v>16</v>
      </c>
      <c r="B1144" s="228"/>
      <c r="C1144" s="183" t="s">
        <v>2778</v>
      </c>
      <c r="D1144" s="183" t="s">
        <v>2740</v>
      </c>
      <c r="E1144" s="6" t="s">
        <v>2779</v>
      </c>
      <c r="F1144" s="2" t="s">
        <v>2780</v>
      </c>
      <c r="G1144" s="236" t="s">
        <v>35</v>
      </c>
      <c r="H1144" s="30">
        <v>4705</v>
      </c>
      <c r="I1144" s="33"/>
      <c r="J1144" s="1"/>
      <c r="K1144" s="237">
        <v>42741</v>
      </c>
      <c r="L1144" s="2" t="s">
        <v>2781</v>
      </c>
      <c r="M1144" s="2"/>
    </row>
    <row r="1145" spans="1:108" s="2" customFormat="1" ht="30" customHeight="1" hidden="1">
      <c r="A1145" s="228">
        <v>17</v>
      </c>
      <c r="B1145" s="228"/>
      <c r="C1145" s="183" t="s">
        <v>2211</v>
      </c>
      <c r="D1145" s="183" t="s">
        <v>2740</v>
      </c>
      <c r="E1145" s="6" t="s">
        <v>2782</v>
      </c>
      <c r="F1145" s="2" t="s">
        <v>2783</v>
      </c>
      <c r="G1145" s="236" t="s">
        <v>35</v>
      </c>
      <c r="H1145" s="30">
        <v>875</v>
      </c>
      <c r="I1145" s="33"/>
      <c r="J1145" s="1"/>
      <c r="K1145" s="237">
        <v>43003</v>
      </c>
      <c r="L1145" s="2" t="s">
        <v>2784</v>
      </c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</row>
    <row r="1146" spans="1:108" s="2" customFormat="1" ht="34.5" customHeight="1" hidden="1">
      <c r="A1146" s="228">
        <v>18</v>
      </c>
      <c r="B1146" s="228"/>
      <c r="C1146" s="183" t="s">
        <v>2785</v>
      </c>
      <c r="D1146" s="2" t="s">
        <v>2786</v>
      </c>
      <c r="E1146" s="6" t="s">
        <v>2787</v>
      </c>
      <c r="F1146" s="2" t="s">
        <v>2788</v>
      </c>
      <c r="G1146" s="231" t="s">
        <v>2789</v>
      </c>
      <c r="H1146" s="233"/>
      <c r="I1146" s="33">
        <v>7550</v>
      </c>
      <c r="J1146" s="33"/>
      <c r="K1146" s="2" t="s">
        <v>2790</v>
      </c>
      <c r="L1146" s="2" t="s">
        <v>2791</v>
      </c>
      <c r="M1146" s="1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</row>
    <row r="1147" spans="1:108" s="2" customFormat="1" ht="30" customHeight="1" hidden="1">
      <c r="A1147" s="228">
        <v>19</v>
      </c>
      <c r="B1147" s="228"/>
      <c r="C1147" s="183" t="s">
        <v>2792</v>
      </c>
      <c r="D1147" s="2" t="s">
        <v>2793</v>
      </c>
      <c r="E1147" s="6" t="s">
        <v>2794</v>
      </c>
      <c r="F1147" s="2" t="s">
        <v>2795</v>
      </c>
      <c r="G1147" s="231" t="s">
        <v>2789</v>
      </c>
      <c r="H1147" s="233"/>
      <c r="I1147" s="33">
        <v>16000</v>
      </c>
      <c r="J1147" s="33"/>
      <c r="K1147" s="2" t="s">
        <v>2796</v>
      </c>
      <c r="L1147" s="2" t="s">
        <v>2797</v>
      </c>
      <c r="M1147" s="1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</row>
    <row r="1148" spans="1:108" s="2" customFormat="1" ht="41.25" customHeight="1" hidden="1">
      <c r="A1148" s="228">
        <v>20</v>
      </c>
      <c r="B1148" s="228"/>
      <c r="C1148" s="183" t="s">
        <v>2761</v>
      </c>
      <c r="D1148" s="183" t="s">
        <v>2756</v>
      </c>
      <c r="E1148" s="6" t="s">
        <v>2798</v>
      </c>
      <c r="F1148" s="2" t="s">
        <v>2799</v>
      </c>
      <c r="G1148" s="236" t="s">
        <v>2763</v>
      </c>
      <c r="H1148" s="30"/>
      <c r="I1148" s="33">
        <v>3450</v>
      </c>
      <c r="J1148" s="1"/>
      <c r="K1148" s="237">
        <v>43267</v>
      </c>
      <c r="L1148" s="231" t="s">
        <v>2800</v>
      </c>
      <c r="M1148" s="1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</row>
    <row r="1149" spans="1:108" s="2" customFormat="1" ht="48.75" customHeight="1" hidden="1">
      <c r="A1149" s="228">
        <v>21</v>
      </c>
      <c r="B1149" s="228"/>
      <c r="C1149" s="183" t="s">
        <v>2761</v>
      </c>
      <c r="D1149" s="183" t="s">
        <v>2756</v>
      </c>
      <c r="E1149" s="6" t="s">
        <v>2801</v>
      </c>
      <c r="F1149" s="183" t="s">
        <v>2802</v>
      </c>
      <c r="G1149" s="238" t="s">
        <v>2763</v>
      </c>
      <c r="H1149" s="233"/>
      <c r="I1149" s="33">
        <v>20050</v>
      </c>
      <c r="J1149" s="33"/>
      <c r="K1149" s="237">
        <v>43267</v>
      </c>
      <c r="L1149" s="231" t="s">
        <v>2803</v>
      </c>
      <c r="M1149" s="1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</row>
    <row r="1150" spans="1:108" s="2" customFormat="1" ht="30" customHeight="1" hidden="1">
      <c r="A1150" s="228">
        <v>22</v>
      </c>
      <c r="B1150" s="228"/>
      <c r="C1150" s="183" t="s">
        <v>2804</v>
      </c>
      <c r="D1150" s="2" t="s">
        <v>2805</v>
      </c>
      <c r="E1150" s="6" t="s">
        <v>2806</v>
      </c>
      <c r="F1150" s="2" t="s">
        <v>2807</v>
      </c>
      <c r="G1150" s="231" t="s">
        <v>714</v>
      </c>
      <c r="H1150" s="233"/>
      <c r="I1150" s="33">
        <v>40000</v>
      </c>
      <c r="J1150" s="33"/>
      <c r="K1150" s="2" t="s">
        <v>1782</v>
      </c>
      <c r="L1150" s="2" t="s">
        <v>2808</v>
      </c>
      <c r="M1150" s="1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</row>
    <row r="1151" spans="1:108" s="2" customFormat="1" ht="39.75" customHeight="1" hidden="1">
      <c r="A1151" s="228">
        <v>23</v>
      </c>
      <c r="B1151" s="228"/>
      <c r="C1151" s="183" t="s">
        <v>2804</v>
      </c>
      <c r="D1151" s="2" t="s">
        <v>2805</v>
      </c>
      <c r="E1151" s="6" t="s">
        <v>2806</v>
      </c>
      <c r="F1151" s="2" t="s">
        <v>2809</v>
      </c>
      <c r="G1151" s="231" t="s">
        <v>35</v>
      </c>
      <c r="H1151" s="233">
        <v>9341</v>
      </c>
      <c r="I1151" s="33"/>
      <c r="J1151" s="33"/>
      <c r="K1151" s="2" t="s">
        <v>1782</v>
      </c>
      <c r="L1151" s="2" t="s">
        <v>2810</v>
      </c>
      <c r="M1151" s="1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</row>
    <row r="1152" spans="1:108" s="2" customFormat="1" ht="39.75" customHeight="1" hidden="1">
      <c r="A1152" s="228">
        <v>24</v>
      </c>
      <c r="B1152" s="228"/>
      <c r="C1152" s="183" t="s">
        <v>2811</v>
      </c>
      <c r="D1152" s="2" t="s">
        <v>2805</v>
      </c>
      <c r="E1152" s="6" t="s">
        <v>2812</v>
      </c>
      <c r="F1152" s="2" t="s">
        <v>2813</v>
      </c>
      <c r="G1152" s="231" t="s">
        <v>35</v>
      </c>
      <c r="H1152" s="233">
        <v>5200</v>
      </c>
      <c r="I1152" s="33"/>
      <c r="J1152" s="33"/>
      <c r="K1152" s="2" t="s">
        <v>2814</v>
      </c>
      <c r="L1152" s="2" t="s">
        <v>2815</v>
      </c>
      <c r="M1152" s="1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</row>
    <row r="1153" spans="1:108" s="2" customFormat="1" ht="30" customHeight="1" hidden="1">
      <c r="A1153" s="228"/>
      <c r="B1153" s="240"/>
      <c r="C1153" s="183"/>
      <c r="E1153" s="6"/>
      <c r="G1153" s="231"/>
      <c r="H1153" s="233"/>
      <c r="I1153" s="33"/>
      <c r="J1153" s="33"/>
      <c r="M1153" s="1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</row>
    <row r="1154" spans="1:108" s="2" customFormat="1" ht="30" customHeight="1" hidden="1">
      <c r="A1154" s="228"/>
      <c r="B1154" s="240"/>
      <c r="C1154" s="183"/>
      <c r="E1154" s="6"/>
      <c r="G1154" s="231"/>
      <c r="H1154" s="233"/>
      <c r="I1154" s="33"/>
      <c r="J1154" s="1"/>
      <c r="M1154" s="1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</row>
    <row r="1155" spans="1:108" s="2" customFormat="1" ht="39.75" customHeight="1" hidden="1">
      <c r="A1155" s="228">
        <v>25</v>
      </c>
      <c r="B1155" s="228"/>
      <c r="C1155" s="183" t="s">
        <v>2816</v>
      </c>
      <c r="D1155" s="183" t="s">
        <v>2805</v>
      </c>
      <c r="E1155" s="4" t="s">
        <v>2817</v>
      </c>
      <c r="F1155" s="230" t="s">
        <v>2818</v>
      </c>
      <c r="G1155" s="230" t="s">
        <v>35</v>
      </c>
      <c r="H1155" s="233">
        <v>5050</v>
      </c>
      <c r="I1155" s="33"/>
      <c r="J1155" s="1"/>
      <c r="K1155" s="2" t="s">
        <v>2713</v>
      </c>
      <c r="L1155" s="230" t="s">
        <v>2819</v>
      </c>
      <c r="M1155" s="1" t="s">
        <v>82</v>
      </c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</row>
    <row r="1156" spans="1:108" s="2" customFormat="1" ht="39.75" customHeight="1" hidden="1">
      <c r="A1156" s="228">
        <v>26</v>
      </c>
      <c r="B1156" s="228"/>
      <c r="C1156" s="183" t="s">
        <v>2820</v>
      </c>
      <c r="D1156" s="183" t="s">
        <v>2805</v>
      </c>
      <c r="E1156" s="4" t="s">
        <v>2821</v>
      </c>
      <c r="F1156" s="230" t="s">
        <v>2822</v>
      </c>
      <c r="G1156" s="230" t="s">
        <v>35</v>
      </c>
      <c r="H1156" s="30">
        <v>20050</v>
      </c>
      <c r="I1156" s="33"/>
      <c r="J1156" s="1"/>
      <c r="K1156" s="2" t="s">
        <v>2713</v>
      </c>
      <c r="L1156" s="230" t="s">
        <v>2823</v>
      </c>
      <c r="M1156" s="1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</row>
    <row r="1157" spans="1:108" s="2" customFormat="1" ht="39.75" customHeight="1" hidden="1">
      <c r="A1157" s="228">
        <v>27</v>
      </c>
      <c r="B1157" s="228"/>
      <c r="C1157" s="183" t="s">
        <v>2824</v>
      </c>
      <c r="D1157" s="183" t="s">
        <v>2825</v>
      </c>
      <c r="E1157" s="4" t="s">
        <v>2826</v>
      </c>
      <c r="F1157" s="230" t="s">
        <v>2827</v>
      </c>
      <c r="G1157" s="230" t="s">
        <v>35</v>
      </c>
      <c r="H1157" s="231">
        <v>40000</v>
      </c>
      <c r="I1157" s="33"/>
      <c r="J1157" s="1"/>
      <c r="K1157" s="2" t="s">
        <v>2713</v>
      </c>
      <c r="L1157" s="230" t="s">
        <v>2828</v>
      </c>
      <c r="M1157" s="1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</row>
    <row r="1158" spans="1:108" s="2" customFormat="1" ht="39.75" customHeight="1" hidden="1">
      <c r="A1158" s="228">
        <v>28</v>
      </c>
      <c r="B1158" s="228"/>
      <c r="C1158" s="183" t="s">
        <v>2829</v>
      </c>
      <c r="D1158" s="183" t="s">
        <v>2805</v>
      </c>
      <c r="E1158" s="5" t="s">
        <v>2830</v>
      </c>
      <c r="F1158" s="183" t="s">
        <v>2831</v>
      </c>
      <c r="G1158" s="231" t="s">
        <v>35</v>
      </c>
      <c r="H1158" s="30">
        <v>5200</v>
      </c>
      <c r="I1158" s="33"/>
      <c r="J1158" s="1"/>
      <c r="K1158" s="2" t="s">
        <v>2832</v>
      </c>
      <c r="L1158" s="183" t="s">
        <v>2833</v>
      </c>
      <c r="M1158" s="1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</row>
    <row r="1159" spans="1:108" s="2" customFormat="1" ht="39.75" customHeight="1" hidden="1">
      <c r="A1159" s="228">
        <v>29</v>
      </c>
      <c r="B1159" s="228"/>
      <c r="C1159" s="7" t="s">
        <v>2834</v>
      </c>
      <c r="D1159" s="7" t="s">
        <v>2835</v>
      </c>
      <c r="E1159" s="6" t="s">
        <v>2836</v>
      </c>
      <c r="F1159" s="7" t="s">
        <v>2837</v>
      </c>
      <c r="G1159" s="231" t="s">
        <v>35</v>
      </c>
      <c r="H1159" s="233">
        <v>25000</v>
      </c>
      <c r="I1159" s="33"/>
      <c r="J1159" s="1"/>
      <c r="K1159" s="2" t="s">
        <v>2832</v>
      </c>
      <c r="L1159" s="7" t="s">
        <v>2838</v>
      </c>
      <c r="M1159" s="1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</row>
    <row r="1160" spans="1:108" s="2" customFormat="1" ht="39.75" customHeight="1" hidden="1">
      <c r="A1160" s="228">
        <v>30</v>
      </c>
      <c r="B1160" s="228"/>
      <c r="C1160" s="183" t="s">
        <v>2372</v>
      </c>
      <c r="D1160" s="2" t="s">
        <v>2839</v>
      </c>
      <c r="E1160" s="6" t="s">
        <v>2840</v>
      </c>
      <c r="F1160" s="2" t="s">
        <v>2841</v>
      </c>
      <c r="G1160" s="231" t="s">
        <v>35</v>
      </c>
      <c r="H1160" s="231">
        <v>34164</v>
      </c>
      <c r="I1160" s="33"/>
      <c r="J1160" s="1"/>
      <c r="K1160" s="2" t="s">
        <v>2832</v>
      </c>
      <c r="L1160" s="2" t="s">
        <v>2842</v>
      </c>
      <c r="M1160" s="1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</row>
    <row r="1161" spans="1:108" s="2" customFormat="1" ht="39.75" customHeight="1" hidden="1">
      <c r="A1161" s="228">
        <v>31</v>
      </c>
      <c r="B1161" s="228"/>
      <c r="C1161" s="183" t="s">
        <v>2843</v>
      </c>
      <c r="D1161" s="2" t="s">
        <v>2839</v>
      </c>
      <c r="E1161" s="6" t="s">
        <v>2844</v>
      </c>
      <c r="F1161" s="2" t="s">
        <v>2845</v>
      </c>
      <c r="G1161" s="231" t="s">
        <v>35</v>
      </c>
      <c r="H1161" s="231">
        <v>4389</v>
      </c>
      <c r="I1161" s="33"/>
      <c r="J1161" s="1"/>
      <c r="K1161" s="2" t="s">
        <v>2832</v>
      </c>
      <c r="L1161" s="2" t="s">
        <v>2846</v>
      </c>
      <c r="M1161" s="1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</row>
    <row r="1162" spans="1:108" s="2" customFormat="1" ht="39.75" customHeight="1" hidden="1">
      <c r="A1162" s="228">
        <v>32</v>
      </c>
      <c r="B1162" s="228"/>
      <c r="C1162" s="183" t="s">
        <v>2847</v>
      </c>
      <c r="D1162" s="2" t="s">
        <v>2835</v>
      </c>
      <c r="E1162" s="6" t="s">
        <v>2848</v>
      </c>
      <c r="F1162" s="2" t="s">
        <v>2849</v>
      </c>
      <c r="G1162" s="231" t="s">
        <v>35</v>
      </c>
      <c r="H1162" s="233">
        <v>27000</v>
      </c>
      <c r="I1162" s="33"/>
      <c r="J1162" s="1"/>
      <c r="K1162" s="2" t="s">
        <v>2832</v>
      </c>
      <c r="L1162" s="2" t="s">
        <v>2850</v>
      </c>
      <c r="M1162" s="1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</row>
    <row r="1163" spans="1:108" s="2" customFormat="1" ht="39.75" customHeight="1" hidden="1">
      <c r="A1163" s="228">
        <v>33</v>
      </c>
      <c r="B1163" s="228"/>
      <c r="C1163" s="183" t="s">
        <v>2851</v>
      </c>
      <c r="D1163" s="2" t="s">
        <v>2805</v>
      </c>
      <c r="E1163" s="6" t="s">
        <v>2830</v>
      </c>
      <c r="F1163" s="2" t="s">
        <v>2852</v>
      </c>
      <c r="G1163" s="231" t="s">
        <v>35</v>
      </c>
      <c r="H1163" s="30">
        <v>5200</v>
      </c>
      <c r="I1163" s="33"/>
      <c r="J1163" s="1"/>
      <c r="K1163" s="2" t="s">
        <v>2832</v>
      </c>
      <c r="L1163" s="2" t="s">
        <v>2853</v>
      </c>
      <c r="M1163" s="1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</row>
    <row r="1164" spans="1:108" s="2" customFormat="1" ht="51" customHeight="1" hidden="1">
      <c r="A1164" s="228">
        <v>34</v>
      </c>
      <c r="B1164" s="228"/>
      <c r="C1164" s="183" t="s">
        <v>2854</v>
      </c>
      <c r="D1164" s="2" t="s">
        <v>2835</v>
      </c>
      <c r="E1164" s="6" t="s">
        <v>2855</v>
      </c>
      <c r="F1164" s="2" t="s">
        <v>2856</v>
      </c>
      <c r="G1164" s="231" t="s">
        <v>35</v>
      </c>
      <c r="H1164" s="231">
        <v>5000</v>
      </c>
      <c r="I1164" s="33"/>
      <c r="J1164" s="1"/>
      <c r="K1164" s="2" t="s">
        <v>2832</v>
      </c>
      <c r="L1164" s="2" t="s">
        <v>2857</v>
      </c>
      <c r="M1164" s="1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</row>
    <row r="1165" spans="1:108" s="2" customFormat="1" ht="39.75" customHeight="1" hidden="1">
      <c r="A1165" s="228">
        <v>35</v>
      </c>
      <c r="B1165" s="228"/>
      <c r="C1165" s="183" t="s">
        <v>2858</v>
      </c>
      <c r="D1165" s="2" t="s">
        <v>2805</v>
      </c>
      <c r="E1165" s="6" t="s">
        <v>2859</v>
      </c>
      <c r="F1165" s="2" t="s">
        <v>2860</v>
      </c>
      <c r="G1165" s="231" t="s">
        <v>35</v>
      </c>
      <c r="H1165" s="233">
        <v>4020</v>
      </c>
      <c r="I1165" s="33"/>
      <c r="J1165" s="1"/>
      <c r="K1165" s="183" t="s">
        <v>2832</v>
      </c>
      <c r="L1165" s="2" t="s">
        <v>2861</v>
      </c>
      <c r="M1165" s="1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</row>
    <row r="1166" spans="1:108" s="2" customFormat="1" ht="39.75" customHeight="1" hidden="1">
      <c r="A1166" s="228">
        <v>36</v>
      </c>
      <c r="B1166" s="228"/>
      <c r="C1166" s="183" t="s">
        <v>2862</v>
      </c>
      <c r="D1166" s="2" t="s">
        <v>2805</v>
      </c>
      <c r="E1166" s="6" t="s">
        <v>2863</v>
      </c>
      <c r="F1166" s="2" t="s">
        <v>2864</v>
      </c>
      <c r="G1166" s="231" t="s">
        <v>35</v>
      </c>
      <c r="H1166" s="30">
        <v>3800</v>
      </c>
      <c r="I1166" s="33"/>
      <c r="J1166" s="1"/>
      <c r="K1166" s="2" t="s">
        <v>2832</v>
      </c>
      <c r="L1166" s="2" t="s">
        <v>2865</v>
      </c>
      <c r="M1166" s="1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</row>
    <row r="1167" spans="1:108" s="2" customFormat="1" ht="39.75" customHeight="1" hidden="1">
      <c r="A1167" s="228">
        <v>37</v>
      </c>
      <c r="B1167" s="228"/>
      <c r="C1167" s="183" t="s">
        <v>2866</v>
      </c>
      <c r="D1167" s="183" t="s">
        <v>2805</v>
      </c>
      <c r="E1167" s="6" t="s">
        <v>2867</v>
      </c>
      <c r="F1167" s="2" t="s">
        <v>2868</v>
      </c>
      <c r="G1167" s="231" t="s">
        <v>35</v>
      </c>
      <c r="H1167" s="233">
        <v>595</v>
      </c>
      <c r="I1167" s="34"/>
      <c r="K1167" s="7" t="s">
        <v>1686</v>
      </c>
      <c r="L1167" s="2" t="s">
        <v>2869</v>
      </c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</row>
    <row r="1168" spans="1:108" s="2" customFormat="1" ht="39.75" customHeight="1" hidden="1">
      <c r="A1168" s="228">
        <v>38</v>
      </c>
      <c r="B1168" s="228"/>
      <c r="C1168" s="183" t="s">
        <v>2870</v>
      </c>
      <c r="D1168" s="183" t="s">
        <v>2805</v>
      </c>
      <c r="E1168" s="6" t="s">
        <v>2871</v>
      </c>
      <c r="F1168" s="2" t="s">
        <v>2872</v>
      </c>
      <c r="G1168" s="231" t="s">
        <v>35</v>
      </c>
      <c r="H1168" s="30">
        <v>553</v>
      </c>
      <c r="I1168" s="34"/>
      <c r="K1168" s="2" t="s">
        <v>1686</v>
      </c>
      <c r="L1168" s="2" t="s">
        <v>2873</v>
      </c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</row>
    <row r="1169" spans="1:108" s="2" customFormat="1" ht="39.75" customHeight="1" hidden="1">
      <c r="A1169" s="228">
        <v>39</v>
      </c>
      <c r="B1169" s="228"/>
      <c r="C1169" s="183" t="s">
        <v>2874</v>
      </c>
      <c r="D1169" s="183" t="s">
        <v>2835</v>
      </c>
      <c r="E1169" s="5" t="s">
        <v>2875</v>
      </c>
      <c r="F1169" s="183" t="s">
        <v>2876</v>
      </c>
      <c r="G1169" s="231" t="s">
        <v>35</v>
      </c>
      <c r="H1169" s="231">
        <v>10000</v>
      </c>
      <c r="I1169" s="34"/>
      <c r="K1169" s="7" t="s">
        <v>2877</v>
      </c>
      <c r="L1169" s="183" t="s">
        <v>2878</v>
      </c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</row>
    <row r="1170" spans="1:108" s="2" customFormat="1" ht="39.75" customHeight="1" hidden="1">
      <c r="A1170" s="228">
        <v>40</v>
      </c>
      <c r="B1170" s="228"/>
      <c r="C1170" s="183" t="s">
        <v>2879</v>
      </c>
      <c r="D1170" s="183" t="s">
        <v>2880</v>
      </c>
      <c r="E1170" s="5" t="s">
        <v>2881</v>
      </c>
      <c r="F1170" s="183" t="s">
        <v>2882</v>
      </c>
      <c r="G1170" s="231" t="s">
        <v>35</v>
      </c>
      <c r="H1170" s="231">
        <v>5211</v>
      </c>
      <c r="I1170" s="34"/>
      <c r="K1170" s="7" t="s">
        <v>1875</v>
      </c>
      <c r="L1170" s="183" t="s">
        <v>2883</v>
      </c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</row>
    <row r="1171" spans="1:108" s="2" customFormat="1" ht="39.75" customHeight="1" hidden="1">
      <c r="A1171" s="228">
        <v>41</v>
      </c>
      <c r="B1171" s="228"/>
      <c r="C1171" s="183" t="s">
        <v>2884</v>
      </c>
      <c r="D1171" s="183" t="s">
        <v>2825</v>
      </c>
      <c r="E1171" s="6" t="s">
        <v>2885</v>
      </c>
      <c r="F1171" s="2" t="s">
        <v>2886</v>
      </c>
      <c r="G1171" s="231" t="s">
        <v>35</v>
      </c>
      <c r="H1171" s="30">
        <v>10200</v>
      </c>
      <c r="I1171" s="34"/>
      <c r="K1171" s="7" t="s">
        <v>1875</v>
      </c>
      <c r="L1171" s="2" t="s">
        <v>2887</v>
      </c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</row>
    <row r="1172" spans="1:108" s="2" customFormat="1" ht="39.75" customHeight="1" hidden="1">
      <c r="A1172" s="228">
        <v>42</v>
      </c>
      <c r="B1172" s="228"/>
      <c r="C1172" s="5" t="s">
        <v>2888</v>
      </c>
      <c r="D1172" s="183" t="s">
        <v>2889</v>
      </c>
      <c r="E1172" s="6" t="s">
        <v>2890</v>
      </c>
      <c r="F1172" s="2" t="s">
        <v>2891</v>
      </c>
      <c r="G1172" s="231" t="s">
        <v>35</v>
      </c>
      <c r="H1172" s="233">
        <v>24693</v>
      </c>
      <c r="I1172" s="34"/>
      <c r="K1172" s="7" t="s">
        <v>2892</v>
      </c>
      <c r="L1172" s="2" t="s">
        <v>2893</v>
      </c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</row>
    <row r="1173" spans="1:108" s="2" customFormat="1" ht="39.75" customHeight="1" hidden="1">
      <c r="A1173" s="228">
        <v>43</v>
      </c>
      <c r="B1173" s="228"/>
      <c r="C1173" s="183" t="s">
        <v>2894</v>
      </c>
      <c r="D1173" s="183" t="s">
        <v>2825</v>
      </c>
      <c r="E1173" s="4" t="s">
        <v>2895</v>
      </c>
      <c r="F1173" s="230" t="s">
        <v>2896</v>
      </c>
      <c r="G1173" s="230" t="s">
        <v>854</v>
      </c>
      <c r="H1173" s="231"/>
      <c r="I1173" s="33">
        <v>7500</v>
      </c>
      <c r="J1173" s="1"/>
      <c r="K1173" s="2" t="s">
        <v>2753</v>
      </c>
      <c r="L1173" s="230" t="s">
        <v>2897</v>
      </c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</row>
    <row r="1174" spans="1:108" s="2" customFormat="1" ht="39.75" customHeight="1" hidden="1">
      <c r="A1174" s="228">
        <v>44</v>
      </c>
      <c r="B1174" s="228"/>
      <c r="C1174" s="2" t="s">
        <v>2898</v>
      </c>
      <c r="D1174" s="2" t="s">
        <v>2899</v>
      </c>
      <c r="E1174" s="6" t="s">
        <v>2900</v>
      </c>
      <c r="F1174" s="2" t="s">
        <v>2901</v>
      </c>
      <c r="G1174" s="236" t="s">
        <v>35</v>
      </c>
      <c r="H1174" s="231">
        <v>3009</v>
      </c>
      <c r="I1174" s="34"/>
      <c r="K1174" s="2" t="s">
        <v>2902</v>
      </c>
      <c r="L1174" s="2" t="s">
        <v>2903</v>
      </c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</row>
    <row r="1175" spans="1:108" s="2" customFormat="1" ht="39.75" customHeight="1" hidden="1">
      <c r="A1175" s="228">
        <v>45</v>
      </c>
      <c r="B1175" s="228"/>
      <c r="C1175" s="2" t="s">
        <v>2904</v>
      </c>
      <c r="D1175" s="2" t="s">
        <v>2835</v>
      </c>
      <c r="E1175" s="6" t="s">
        <v>2905</v>
      </c>
      <c r="F1175" s="2" t="s">
        <v>2906</v>
      </c>
      <c r="G1175" s="236" t="s">
        <v>35</v>
      </c>
      <c r="H1175" s="231">
        <v>7200</v>
      </c>
      <c r="I1175" s="34"/>
      <c r="K1175" s="2" t="s">
        <v>2907</v>
      </c>
      <c r="L1175" s="2" t="s">
        <v>2908</v>
      </c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</row>
    <row r="1176" spans="1:108" s="2" customFormat="1" ht="39.75" customHeight="1" hidden="1">
      <c r="A1176" s="228">
        <v>46</v>
      </c>
      <c r="B1176" s="228"/>
      <c r="C1176" s="2" t="s">
        <v>2909</v>
      </c>
      <c r="D1176" s="2" t="s">
        <v>2825</v>
      </c>
      <c r="E1176" s="6" t="s">
        <v>2910</v>
      </c>
      <c r="F1176" s="2" t="s">
        <v>2911</v>
      </c>
      <c r="G1176" s="236" t="s">
        <v>35</v>
      </c>
      <c r="H1176" s="231">
        <v>1190</v>
      </c>
      <c r="I1176" s="34"/>
      <c r="K1176" s="2" t="s">
        <v>2912</v>
      </c>
      <c r="L1176" s="2" t="s">
        <v>2913</v>
      </c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</row>
    <row r="1177" spans="1:108" s="2" customFormat="1" ht="39.75" customHeight="1" hidden="1">
      <c r="A1177" s="228">
        <v>47</v>
      </c>
      <c r="B1177" s="228"/>
      <c r="C1177" s="2" t="s">
        <v>2914</v>
      </c>
      <c r="D1177" s="2" t="s">
        <v>2805</v>
      </c>
      <c r="E1177" s="6" t="s">
        <v>2915</v>
      </c>
      <c r="F1177" s="2" t="s">
        <v>2916</v>
      </c>
      <c r="G1177" s="236" t="s">
        <v>35</v>
      </c>
      <c r="H1177" s="231">
        <v>5200</v>
      </c>
      <c r="I1177" s="34"/>
      <c r="K1177" s="2" t="s">
        <v>2917</v>
      </c>
      <c r="L1177" s="2" t="s">
        <v>2918</v>
      </c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</row>
    <row r="1178" spans="1:108" s="2" customFormat="1" ht="39.75" customHeight="1" hidden="1">
      <c r="A1178" s="228">
        <v>48</v>
      </c>
      <c r="B1178" s="228"/>
      <c r="C1178" s="183" t="s">
        <v>2919</v>
      </c>
      <c r="D1178" s="183" t="s">
        <v>2839</v>
      </c>
      <c r="E1178" s="5" t="s">
        <v>2920</v>
      </c>
      <c r="F1178" s="183" t="s">
        <v>2921</v>
      </c>
      <c r="G1178" s="8" t="s">
        <v>35</v>
      </c>
      <c r="H1178" s="231">
        <v>4800</v>
      </c>
      <c r="I1178" s="34"/>
      <c r="K1178" s="239" t="s">
        <v>2922</v>
      </c>
      <c r="L1178" s="231" t="s">
        <v>2923</v>
      </c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</row>
    <row r="1179" spans="1:108" s="2" customFormat="1" ht="39.75" customHeight="1" hidden="1">
      <c r="A1179" s="228">
        <v>49</v>
      </c>
      <c r="B1179" s="228"/>
      <c r="C1179" s="183" t="s">
        <v>2894</v>
      </c>
      <c r="D1179" s="183" t="s">
        <v>2825</v>
      </c>
      <c r="E1179" s="5" t="s">
        <v>2924</v>
      </c>
      <c r="F1179" s="183" t="s">
        <v>2925</v>
      </c>
      <c r="G1179" s="8" t="s">
        <v>35</v>
      </c>
      <c r="H1179" s="231">
        <v>1787</v>
      </c>
      <c r="I1179" s="34"/>
      <c r="K1179" s="239" t="s">
        <v>2926</v>
      </c>
      <c r="L1179" s="231" t="s">
        <v>2927</v>
      </c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</row>
    <row r="1180" spans="1:108" s="2" customFormat="1" ht="39.75" customHeight="1" hidden="1">
      <c r="A1180" s="228">
        <v>50</v>
      </c>
      <c r="B1180" s="228"/>
      <c r="C1180" s="183" t="s">
        <v>2928</v>
      </c>
      <c r="D1180" s="183" t="s">
        <v>2880</v>
      </c>
      <c r="E1180" s="5" t="s">
        <v>2929</v>
      </c>
      <c r="F1180" s="183" t="s">
        <v>2930</v>
      </c>
      <c r="G1180" s="8" t="s">
        <v>35</v>
      </c>
      <c r="H1180" s="231">
        <v>1316</v>
      </c>
      <c r="I1180" s="34"/>
      <c r="K1180" s="239" t="s">
        <v>2931</v>
      </c>
      <c r="L1180" s="231" t="s">
        <v>2932</v>
      </c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</row>
    <row r="1181" spans="1:108" s="2" customFormat="1" ht="39.75" customHeight="1" hidden="1">
      <c r="A1181" s="228">
        <v>51</v>
      </c>
      <c r="B1181" s="228"/>
      <c r="C1181" s="183" t="s">
        <v>2933</v>
      </c>
      <c r="D1181" s="183" t="s">
        <v>2825</v>
      </c>
      <c r="E1181" s="6" t="s">
        <v>2934</v>
      </c>
      <c r="F1181" s="183" t="s">
        <v>2935</v>
      </c>
      <c r="G1181" s="8" t="s">
        <v>35</v>
      </c>
      <c r="H1181" s="231">
        <v>4600</v>
      </c>
      <c r="I1181" s="34"/>
      <c r="K1181" s="239" t="s">
        <v>2936</v>
      </c>
      <c r="L1181" s="231" t="s">
        <v>2937</v>
      </c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</row>
    <row r="1182" spans="1:108" s="2" customFormat="1" ht="39.75" customHeight="1" hidden="1">
      <c r="A1182" s="228">
        <v>52</v>
      </c>
      <c r="B1182" s="228"/>
      <c r="C1182" s="2" t="s">
        <v>2894</v>
      </c>
      <c r="D1182" s="2" t="s">
        <v>2825</v>
      </c>
      <c r="E1182" s="5" t="s">
        <v>2924</v>
      </c>
      <c r="F1182" s="183" t="s">
        <v>2938</v>
      </c>
      <c r="G1182" s="13" t="s">
        <v>854</v>
      </c>
      <c r="H1182" s="231"/>
      <c r="I1182" s="34">
        <v>6250</v>
      </c>
      <c r="K1182" s="237"/>
      <c r="L1182" s="34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</row>
    <row r="1183" spans="1:108" s="2" customFormat="1" ht="39.75" customHeight="1" hidden="1">
      <c r="A1183" s="228"/>
      <c r="B1183" s="228"/>
      <c r="E1183" s="6"/>
      <c r="G1183" s="13"/>
      <c r="H1183" s="231"/>
      <c r="I1183" s="34"/>
      <c r="J1183" s="34"/>
      <c r="K1183" s="237"/>
      <c r="L1183" s="34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</row>
    <row r="1184" spans="1:108" s="2" customFormat="1" ht="39.75" customHeight="1" hidden="1">
      <c r="A1184" s="228"/>
      <c r="B1184" s="228"/>
      <c r="E1184" s="6"/>
      <c r="G1184" s="13"/>
      <c r="H1184" s="231"/>
      <c r="K1184" s="237"/>
      <c r="L1184" s="34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</row>
    <row r="1185" spans="1:108" s="2" customFormat="1" ht="39.75" customHeight="1" hidden="1">
      <c r="A1185" s="228">
        <v>53</v>
      </c>
      <c r="B1185" s="228"/>
      <c r="C1185" s="2" t="s">
        <v>2939</v>
      </c>
      <c r="D1185" s="2" t="s">
        <v>2940</v>
      </c>
      <c r="E1185" s="6" t="s">
        <v>2941</v>
      </c>
      <c r="F1185" s="2" t="s">
        <v>2942</v>
      </c>
      <c r="G1185" s="236" t="s">
        <v>35</v>
      </c>
      <c r="H1185" s="231">
        <v>4960</v>
      </c>
      <c r="I1185" s="34"/>
      <c r="K1185" s="2" t="s">
        <v>2943</v>
      </c>
      <c r="L1185" s="2" t="s">
        <v>2944</v>
      </c>
      <c r="M1185" s="2" t="s">
        <v>2945</v>
      </c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</row>
    <row r="1186" spans="1:108" s="2" customFormat="1" ht="39.75" customHeight="1" hidden="1">
      <c r="A1186" s="228">
        <v>54</v>
      </c>
      <c r="B1186" s="228"/>
      <c r="C1186" s="183" t="s">
        <v>2946</v>
      </c>
      <c r="D1186" s="183" t="s">
        <v>2947</v>
      </c>
      <c r="E1186" s="5" t="s">
        <v>2948</v>
      </c>
      <c r="F1186" s="183" t="s">
        <v>2949</v>
      </c>
      <c r="G1186" s="8" t="s">
        <v>35</v>
      </c>
      <c r="H1186" s="231">
        <v>4900</v>
      </c>
      <c r="I1186" s="34"/>
      <c r="K1186" s="239" t="s">
        <v>2950</v>
      </c>
      <c r="L1186" s="231" t="s">
        <v>2951</v>
      </c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</row>
    <row r="1187" spans="1:108" s="2" customFormat="1" ht="39.75" customHeight="1" hidden="1">
      <c r="A1187" s="228">
        <v>55</v>
      </c>
      <c r="B1187" s="228"/>
      <c r="C1187" s="183" t="s">
        <v>2952</v>
      </c>
      <c r="D1187" s="183" t="s">
        <v>2953</v>
      </c>
      <c r="E1187" s="6" t="s">
        <v>2954</v>
      </c>
      <c r="F1187" s="2" t="s">
        <v>2955</v>
      </c>
      <c r="G1187" s="236" t="s">
        <v>35</v>
      </c>
      <c r="H1187" s="30">
        <v>5200</v>
      </c>
      <c r="I1187" s="33"/>
      <c r="J1187" s="1"/>
      <c r="K1187" s="237">
        <v>42782</v>
      </c>
      <c r="L1187" s="2" t="s">
        <v>2956</v>
      </c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</row>
    <row r="1188" spans="1:108" s="2" customFormat="1" ht="39.75" customHeight="1" hidden="1">
      <c r="A1188" s="228">
        <v>56</v>
      </c>
      <c r="B1188" s="228"/>
      <c r="C1188" s="183" t="s">
        <v>2957</v>
      </c>
      <c r="D1188" s="183" t="s">
        <v>2958</v>
      </c>
      <c r="E1188" s="6" t="s">
        <v>2959</v>
      </c>
      <c r="F1188" s="2" t="s">
        <v>2960</v>
      </c>
      <c r="G1188" s="236" t="s">
        <v>2961</v>
      </c>
      <c r="H1188" s="30"/>
      <c r="I1188" s="33">
        <v>3996322</v>
      </c>
      <c r="J1188" s="1"/>
      <c r="K1188" s="237">
        <v>42786</v>
      </c>
      <c r="L1188" s="2" t="s">
        <v>2962</v>
      </c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</row>
    <row r="1189" spans="1:108" s="2" customFormat="1" ht="39.75" customHeight="1" hidden="1">
      <c r="A1189" s="228">
        <v>57</v>
      </c>
      <c r="B1189" s="228"/>
      <c r="C1189" s="183" t="s">
        <v>2963</v>
      </c>
      <c r="D1189" s="183" t="s">
        <v>2964</v>
      </c>
      <c r="E1189" s="4" t="s">
        <v>2965</v>
      </c>
      <c r="F1189" s="230" t="s">
        <v>2966</v>
      </c>
      <c r="G1189" s="230" t="s">
        <v>35</v>
      </c>
      <c r="H1189" s="233">
        <v>14700</v>
      </c>
      <c r="I1189" s="33"/>
      <c r="J1189" s="1"/>
      <c r="K1189" s="2" t="s">
        <v>2967</v>
      </c>
      <c r="L1189" s="230" t="s">
        <v>2968</v>
      </c>
      <c r="M1189" s="1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</row>
    <row r="1190" spans="1:108" s="2" customFormat="1" ht="39.75" customHeight="1" hidden="1">
      <c r="A1190" s="228">
        <v>58</v>
      </c>
      <c r="B1190" s="228"/>
      <c r="C1190" s="183" t="s">
        <v>2847</v>
      </c>
      <c r="D1190" s="183" t="s">
        <v>2947</v>
      </c>
      <c r="E1190" s="4" t="s">
        <v>2969</v>
      </c>
      <c r="F1190" s="230" t="s">
        <v>2970</v>
      </c>
      <c r="G1190" s="230" t="s">
        <v>35</v>
      </c>
      <c r="H1190" s="30">
        <v>121200</v>
      </c>
      <c r="I1190" s="33"/>
      <c r="J1190" s="1"/>
      <c r="K1190" s="2" t="s">
        <v>2967</v>
      </c>
      <c r="L1190" s="230" t="s">
        <v>2971</v>
      </c>
      <c r="M1190" s="1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</row>
    <row r="1191" spans="1:108" s="2" customFormat="1" ht="39.75" customHeight="1" hidden="1">
      <c r="A1191" s="228">
        <v>59</v>
      </c>
      <c r="B1191" s="228"/>
      <c r="C1191" s="5" t="s">
        <v>2972</v>
      </c>
      <c r="D1191" s="183" t="s">
        <v>2947</v>
      </c>
      <c r="E1191" s="4" t="s">
        <v>2973</v>
      </c>
      <c r="F1191" s="241" t="s">
        <v>2974</v>
      </c>
      <c r="G1191" s="230" t="s">
        <v>854</v>
      </c>
      <c r="H1191" s="233"/>
      <c r="I1191" s="33">
        <v>152500</v>
      </c>
      <c r="J1191" s="1"/>
      <c r="K1191" s="2" t="s">
        <v>2975</v>
      </c>
      <c r="L1191" s="241" t="s">
        <v>2976</v>
      </c>
      <c r="M1191" s="1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</row>
    <row r="1192" spans="1:108" s="2" customFormat="1" ht="39.75" customHeight="1" hidden="1">
      <c r="A1192" s="228">
        <v>60</v>
      </c>
      <c r="B1192" s="228"/>
      <c r="C1192" s="183" t="s">
        <v>2977</v>
      </c>
      <c r="D1192" s="183" t="s">
        <v>2940</v>
      </c>
      <c r="E1192" s="5" t="s">
        <v>2978</v>
      </c>
      <c r="F1192" s="183" t="s">
        <v>2979</v>
      </c>
      <c r="G1192" s="231" t="s">
        <v>35</v>
      </c>
      <c r="H1192" s="231">
        <v>7820</v>
      </c>
      <c r="I1192" s="34"/>
      <c r="K1192" s="239">
        <v>42782</v>
      </c>
      <c r="L1192" s="183" t="s">
        <v>2980</v>
      </c>
      <c r="M1192" s="1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</row>
    <row r="1193" spans="1:108" s="2" customFormat="1" ht="39.75" customHeight="1" hidden="1">
      <c r="A1193" s="228">
        <v>61</v>
      </c>
      <c r="B1193" s="228"/>
      <c r="C1193" s="2" t="s">
        <v>2981</v>
      </c>
      <c r="D1193" s="2" t="s">
        <v>2953</v>
      </c>
      <c r="E1193" s="6" t="s">
        <v>2982</v>
      </c>
      <c r="F1193" s="2" t="s">
        <v>2983</v>
      </c>
      <c r="G1193" s="242" t="s">
        <v>35</v>
      </c>
      <c r="H1193" s="231">
        <v>1200</v>
      </c>
      <c r="I1193" s="33"/>
      <c r="J1193" s="1"/>
      <c r="K1193" s="2" t="s">
        <v>2984</v>
      </c>
      <c r="L1193" s="2" t="s">
        <v>2985</v>
      </c>
      <c r="M1193" s="1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</row>
    <row r="1194" spans="1:108" s="2" customFormat="1" ht="39.75" customHeight="1" hidden="1">
      <c r="A1194" s="228">
        <v>62</v>
      </c>
      <c r="B1194" s="228"/>
      <c r="C1194" s="183" t="s">
        <v>2986</v>
      </c>
      <c r="D1194" s="183" t="s">
        <v>2964</v>
      </c>
      <c r="E1194" s="5" t="s">
        <v>2987</v>
      </c>
      <c r="F1194" s="183" t="s">
        <v>2988</v>
      </c>
      <c r="G1194" s="231" t="s">
        <v>35</v>
      </c>
      <c r="H1194" s="30">
        <v>3200</v>
      </c>
      <c r="I1194" s="33"/>
      <c r="J1194" s="1"/>
      <c r="K1194" s="2" t="s">
        <v>2989</v>
      </c>
      <c r="L1194" s="183" t="s">
        <v>2990</v>
      </c>
      <c r="M1194" s="1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</row>
    <row r="1195" spans="1:108" ht="39.75" customHeight="1" hidden="1">
      <c r="A1195" s="228">
        <v>63</v>
      </c>
      <c r="B1195" s="228"/>
      <c r="C1195" s="183" t="s">
        <v>2963</v>
      </c>
      <c r="D1195" s="183" t="s">
        <v>2964</v>
      </c>
      <c r="E1195" s="5" t="s">
        <v>2991</v>
      </c>
      <c r="F1195" s="183" t="s">
        <v>2992</v>
      </c>
      <c r="G1195" s="231" t="s">
        <v>35</v>
      </c>
      <c r="H1195" s="231">
        <v>11100</v>
      </c>
      <c r="I1195" s="33"/>
      <c r="J1195" s="1"/>
      <c r="K1195" s="2" t="s">
        <v>2989</v>
      </c>
      <c r="L1195" s="183" t="s">
        <v>2993</v>
      </c>
      <c r="M1195" s="1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</row>
    <row r="1196" spans="1:108" ht="39.75" customHeight="1" hidden="1">
      <c r="A1196" s="228">
        <v>64</v>
      </c>
      <c r="B1196" s="228"/>
      <c r="C1196" s="183" t="s">
        <v>2994</v>
      </c>
      <c r="D1196" s="183" t="s">
        <v>2964</v>
      </c>
      <c r="E1196" s="5" t="s">
        <v>2995</v>
      </c>
      <c r="F1196" s="183" t="s">
        <v>2996</v>
      </c>
      <c r="G1196" s="231" t="s">
        <v>35</v>
      </c>
      <c r="H1196" s="30">
        <v>5400</v>
      </c>
      <c r="I1196" s="33"/>
      <c r="J1196" s="1"/>
      <c r="K1196" s="2" t="s">
        <v>2989</v>
      </c>
      <c r="L1196" s="183" t="s">
        <v>2997</v>
      </c>
      <c r="M1196" s="1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</row>
    <row r="1197" spans="1:108" ht="39.75" customHeight="1" hidden="1">
      <c r="A1197" s="228"/>
      <c r="B1197" s="228"/>
      <c r="C1197" s="7" t="s">
        <v>2998</v>
      </c>
      <c r="D1197" s="7" t="s">
        <v>2756</v>
      </c>
      <c r="E1197" s="6" t="s">
        <v>2999</v>
      </c>
      <c r="F1197" s="7" t="s">
        <v>3000</v>
      </c>
      <c r="G1197" s="231" t="s">
        <v>35</v>
      </c>
      <c r="H1197" s="231">
        <v>15000</v>
      </c>
      <c r="I1197" s="33"/>
      <c r="J1197" s="1"/>
      <c r="K1197" s="2" t="s">
        <v>2989</v>
      </c>
      <c r="L1197" s="7" t="s">
        <v>3001</v>
      </c>
      <c r="M1197" s="1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</row>
    <row r="1198" spans="1:108" ht="39.75" customHeight="1" hidden="1">
      <c r="A1198" s="228">
        <v>65</v>
      </c>
      <c r="B1198" s="228"/>
      <c r="C1198" s="109" t="s">
        <v>3002</v>
      </c>
      <c r="D1198" s="109" t="s">
        <v>2964</v>
      </c>
      <c r="E1198" s="6" t="s">
        <v>2999</v>
      </c>
      <c r="F1198" s="4" t="s">
        <v>3003</v>
      </c>
      <c r="G1198" s="30" t="s">
        <v>35</v>
      </c>
      <c r="H1198" s="233">
        <v>15000</v>
      </c>
      <c r="I1198" s="33"/>
      <c r="J1198" s="1"/>
      <c r="K1198" s="2" t="s">
        <v>2989</v>
      </c>
      <c r="L1198" s="4" t="s">
        <v>3004</v>
      </c>
      <c r="M1198" s="1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</row>
    <row r="1199" spans="1:108" ht="39.75" customHeight="1" hidden="1">
      <c r="A1199" s="228">
        <v>66</v>
      </c>
      <c r="B1199" s="228"/>
      <c r="C1199" s="2" t="s">
        <v>3005</v>
      </c>
      <c r="D1199" s="2" t="s">
        <v>2947</v>
      </c>
      <c r="E1199" s="6" t="s">
        <v>3006</v>
      </c>
      <c r="F1199" s="2" t="s">
        <v>3007</v>
      </c>
      <c r="G1199" s="236" t="s">
        <v>854</v>
      </c>
      <c r="H1199" s="231"/>
      <c r="I1199" s="34">
        <v>211858</v>
      </c>
      <c r="J1199" s="2"/>
      <c r="K1199" s="2" t="s">
        <v>3008</v>
      </c>
      <c r="L1199" s="2" t="s">
        <v>3009</v>
      </c>
      <c r="M1199" s="228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</row>
    <row r="1200" spans="1:108" ht="39.75" customHeight="1" hidden="1">
      <c r="A1200" s="228">
        <v>67</v>
      </c>
      <c r="B1200" s="228"/>
      <c r="C1200" s="2" t="s">
        <v>3005</v>
      </c>
      <c r="D1200" s="2" t="s">
        <v>2947</v>
      </c>
      <c r="E1200" s="6" t="s">
        <v>3006</v>
      </c>
      <c r="F1200" s="2" t="s">
        <v>3010</v>
      </c>
      <c r="G1200" s="236" t="s">
        <v>35</v>
      </c>
      <c r="H1200" s="231">
        <v>10393</v>
      </c>
      <c r="I1200" s="34"/>
      <c r="J1200" s="2"/>
      <c r="K1200" s="2" t="s">
        <v>3008</v>
      </c>
      <c r="L1200" s="2" t="s">
        <v>3011</v>
      </c>
      <c r="M1200" s="2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</row>
    <row r="1201" spans="1:108" ht="39.75" customHeight="1" hidden="1">
      <c r="A1201" s="228">
        <v>68</v>
      </c>
      <c r="B1201" s="228"/>
      <c r="C1201" s="2" t="s">
        <v>3012</v>
      </c>
      <c r="D1201" s="2" t="s">
        <v>2947</v>
      </c>
      <c r="E1201" s="6" t="s">
        <v>3013</v>
      </c>
      <c r="F1201" s="2" t="s">
        <v>3014</v>
      </c>
      <c r="G1201" s="236" t="s">
        <v>35</v>
      </c>
      <c r="H1201" s="231">
        <v>5100</v>
      </c>
      <c r="I1201" s="34"/>
      <c r="J1201" s="2"/>
      <c r="K1201" s="2" t="s">
        <v>3008</v>
      </c>
      <c r="L1201" s="2" t="s">
        <v>3015</v>
      </c>
      <c r="M1201" s="2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</row>
    <row r="1202" spans="1:108" ht="39.75" customHeight="1" hidden="1">
      <c r="A1202" s="228">
        <v>69</v>
      </c>
      <c r="B1202" s="228"/>
      <c r="C1202" s="2" t="s">
        <v>3016</v>
      </c>
      <c r="D1202" s="2" t="s">
        <v>2947</v>
      </c>
      <c r="E1202" s="6" t="s">
        <v>2995</v>
      </c>
      <c r="F1202" s="2" t="s">
        <v>3017</v>
      </c>
      <c r="G1202" s="236" t="s">
        <v>35</v>
      </c>
      <c r="H1202" s="231">
        <v>2000</v>
      </c>
      <c r="I1202" s="34"/>
      <c r="J1202" s="2"/>
      <c r="K1202" s="2" t="s">
        <v>3008</v>
      </c>
      <c r="L1202" s="2" t="s">
        <v>3018</v>
      </c>
      <c r="M1202" s="2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</row>
    <row r="1203" spans="1:108" ht="39.75" customHeight="1" hidden="1">
      <c r="A1203" s="228">
        <v>70</v>
      </c>
      <c r="B1203" s="228"/>
      <c r="C1203" s="2" t="s">
        <v>2957</v>
      </c>
      <c r="D1203" s="2" t="s">
        <v>2958</v>
      </c>
      <c r="E1203" s="6" t="s">
        <v>3019</v>
      </c>
      <c r="F1203" s="2" t="s">
        <v>3020</v>
      </c>
      <c r="G1203" s="236" t="s">
        <v>35</v>
      </c>
      <c r="H1203" s="231">
        <v>110821</v>
      </c>
      <c r="I1203" s="34"/>
      <c r="J1203" s="2"/>
      <c r="K1203" s="2" t="s">
        <v>3021</v>
      </c>
      <c r="L1203" s="2" t="s">
        <v>3022</v>
      </c>
      <c r="M1203" s="2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</row>
    <row r="1204" spans="1:108" ht="39.75" customHeight="1" hidden="1">
      <c r="A1204" s="228">
        <v>71</v>
      </c>
      <c r="B1204" s="228"/>
      <c r="C1204" s="2" t="s">
        <v>3023</v>
      </c>
      <c r="D1204" s="2" t="s">
        <v>2958</v>
      </c>
      <c r="E1204" s="6" t="s">
        <v>3024</v>
      </c>
      <c r="F1204" s="2" t="s">
        <v>3025</v>
      </c>
      <c r="G1204" s="236" t="s">
        <v>35</v>
      </c>
      <c r="H1204" s="231">
        <v>3500</v>
      </c>
      <c r="I1204" s="34"/>
      <c r="J1204" s="2"/>
      <c r="K1204" s="2" t="s">
        <v>3021</v>
      </c>
      <c r="L1204" s="2" t="s">
        <v>3026</v>
      </c>
      <c r="M1204" s="2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</row>
    <row r="1205" spans="1:108" ht="39.75" customHeight="1" hidden="1">
      <c r="A1205" s="228">
        <v>72</v>
      </c>
      <c r="B1205" s="228"/>
      <c r="C1205" s="2" t="s">
        <v>3027</v>
      </c>
      <c r="D1205" s="2" t="s">
        <v>3028</v>
      </c>
      <c r="E1205" s="6" t="s">
        <v>3029</v>
      </c>
      <c r="F1205" s="2" t="s">
        <v>3030</v>
      </c>
      <c r="G1205" s="236" t="s">
        <v>35</v>
      </c>
      <c r="H1205" s="231">
        <v>813</v>
      </c>
      <c r="I1205" s="34"/>
      <c r="J1205" s="2"/>
      <c r="K1205" s="2" t="s">
        <v>3021</v>
      </c>
      <c r="L1205" s="2" t="s">
        <v>3031</v>
      </c>
      <c r="M1205" s="2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</row>
    <row r="1206" spans="1:108" ht="39.75" customHeight="1" hidden="1">
      <c r="A1206" s="228">
        <v>73</v>
      </c>
      <c r="B1206" s="228"/>
      <c r="C1206" s="183" t="s">
        <v>3032</v>
      </c>
      <c r="D1206" s="183" t="s">
        <v>2958</v>
      </c>
      <c r="E1206" s="4" t="s">
        <v>3033</v>
      </c>
      <c r="F1206" s="230" t="s">
        <v>3034</v>
      </c>
      <c r="G1206" s="230" t="s">
        <v>35</v>
      </c>
      <c r="H1206" s="231">
        <v>57000</v>
      </c>
      <c r="I1206" s="33"/>
      <c r="J1206" s="1"/>
      <c r="K1206" s="2" t="s">
        <v>2967</v>
      </c>
      <c r="L1206" s="230" t="s">
        <v>3035</v>
      </c>
      <c r="M1206" s="2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</row>
    <row r="1207" spans="1:108" ht="39.75" customHeight="1" hidden="1">
      <c r="A1207" s="228">
        <v>74</v>
      </c>
      <c r="B1207" s="228"/>
      <c r="C1207" s="2" t="s">
        <v>3036</v>
      </c>
      <c r="D1207" s="2" t="s">
        <v>2940</v>
      </c>
      <c r="E1207" s="6" t="s">
        <v>3037</v>
      </c>
      <c r="F1207" s="2" t="s">
        <v>3038</v>
      </c>
      <c r="G1207" s="236" t="s">
        <v>35</v>
      </c>
      <c r="H1207" s="231">
        <v>11923</v>
      </c>
      <c r="I1207" s="34"/>
      <c r="J1207" s="2"/>
      <c r="K1207" s="2" t="s">
        <v>3039</v>
      </c>
      <c r="L1207" s="2" t="s">
        <v>3040</v>
      </c>
      <c r="M1207" s="2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</row>
    <row r="1208" spans="1:108" ht="39.75" customHeight="1" hidden="1">
      <c r="A1208" s="228">
        <v>75</v>
      </c>
      <c r="B1208" s="228"/>
      <c r="C1208" s="2" t="s">
        <v>3041</v>
      </c>
      <c r="D1208" s="2" t="s">
        <v>2940</v>
      </c>
      <c r="E1208" s="6" t="s">
        <v>3042</v>
      </c>
      <c r="F1208" s="2" t="s">
        <v>3043</v>
      </c>
      <c r="G1208" s="236" t="s">
        <v>35</v>
      </c>
      <c r="H1208" s="231">
        <v>4900</v>
      </c>
      <c r="I1208" s="34"/>
      <c r="J1208" s="2"/>
      <c r="K1208" s="2" t="s">
        <v>3039</v>
      </c>
      <c r="L1208" s="2" t="s">
        <v>3044</v>
      </c>
      <c r="M1208" s="2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</row>
    <row r="1209" spans="1:108" ht="39.75" customHeight="1" hidden="1">
      <c r="A1209" s="228">
        <v>76</v>
      </c>
      <c r="B1209" s="228"/>
      <c r="C1209" s="183" t="s">
        <v>3036</v>
      </c>
      <c r="D1209" s="183" t="s">
        <v>2940</v>
      </c>
      <c r="E1209" s="4" t="s">
        <v>3045</v>
      </c>
      <c r="F1209" s="230" t="s">
        <v>3046</v>
      </c>
      <c r="G1209" s="230" t="s">
        <v>35</v>
      </c>
      <c r="H1209" s="231">
        <v>3000</v>
      </c>
      <c r="I1209" s="33"/>
      <c r="J1209" s="1"/>
      <c r="K1209" s="2" t="s">
        <v>3039</v>
      </c>
      <c r="L1209" s="230" t="s">
        <v>3047</v>
      </c>
      <c r="M1209" s="2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</row>
    <row r="1210" spans="1:108" ht="39.75" customHeight="1" hidden="1">
      <c r="A1210" s="228">
        <v>77</v>
      </c>
      <c r="B1210" s="228"/>
      <c r="C1210" s="183" t="s">
        <v>3048</v>
      </c>
      <c r="D1210" s="183" t="s">
        <v>2947</v>
      </c>
      <c r="E1210" s="6" t="s">
        <v>3049</v>
      </c>
      <c r="F1210" s="2" t="s">
        <v>3050</v>
      </c>
      <c r="G1210" s="236" t="s">
        <v>35</v>
      </c>
      <c r="H1210" s="30">
        <v>812</v>
      </c>
      <c r="I1210" s="33"/>
      <c r="J1210" s="1"/>
      <c r="K1210" s="237">
        <v>42786</v>
      </c>
      <c r="L1210" s="2" t="s">
        <v>3051</v>
      </c>
      <c r="M1210" s="2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</row>
    <row r="1211" spans="1:108" ht="39.75" customHeight="1" hidden="1">
      <c r="A1211" s="228">
        <v>78</v>
      </c>
      <c r="B1211" s="228"/>
      <c r="C1211" s="183" t="s">
        <v>3052</v>
      </c>
      <c r="D1211" s="183" t="s">
        <v>2940</v>
      </c>
      <c r="E1211" s="6" t="s">
        <v>3053</v>
      </c>
      <c r="F1211" s="230" t="s">
        <v>3054</v>
      </c>
      <c r="G1211" s="230" t="s">
        <v>854</v>
      </c>
      <c r="H1211" s="231"/>
      <c r="I1211" s="33">
        <v>2000</v>
      </c>
      <c r="J1211" s="1"/>
      <c r="K1211" s="2" t="s">
        <v>3039</v>
      </c>
      <c r="L1211" s="230" t="s">
        <v>3055</v>
      </c>
      <c r="M1211" s="2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</row>
    <row r="1212" spans="1:108" ht="39.75" customHeight="1" hidden="1">
      <c r="A1212" s="228">
        <v>79</v>
      </c>
      <c r="B1212" s="228"/>
      <c r="C1212" s="183" t="s">
        <v>3048</v>
      </c>
      <c r="D1212" s="183" t="s">
        <v>2947</v>
      </c>
      <c r="E1212" s="6" t="s">
        <v>3049</v>
      </c>
      <c r="F1212" s="2" t="s">
        <v>3056</v>
      </c>
      <c r="G1212" s="236" t="s">
        <v>854</v>
      </c>
      <c r="H1212" s="30"/>
      <c r="I1212" s="33">
        <v>20000</v>
      </c>
      <c r="J1212" s="1"/>
      <c r="K1212" s="2" t="s">
        <v>3057</v>
      </c>
      <c r="L1212" s="2" t="s">
        <v>3058</v>
      </c>
      <c r="M1212" s="2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</row>
    <row r="1213" spans="1:108" ht="39.75" customHeight="1" hidden="1">
      <c r="A1213" s="228">
        <v>80</v>
      </c>
      <c r="B1213" s="228"/>
      <c r="C1213" s="183" t="s">
        <v>3059</v>
      </c>
      <c r="D1213" s="183" t="s">
        <v>2940</v>
      </c>
      <c r="E1213" s="5" t="s">
        <v>2978</v>
      </c>
      <c r="F1213" s="183" t="s">
        <v>3060</v>
      </c>
      <c r="G1213" s="242" t="s">
        <v>35</v>
      </c>
      <c r="H1213" s="233">
        <v>5000</v>
      </c>
      <c r="I1213" s="33"/>
      <c r="J1213" s="1"/>
      <c r="K1213" s="237">
        <v>42782</v>
      </c>
      <c r="L1213" s="183" t="s">
        <v>3061</v>
      </c>
      <c r="M1213" s="2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</row>
    <row r="1214" spans="1:108" ht="39.75" customHeight="1" hidden="1">
      <c r="A1214" s="228">
        <v>81</v>
      </c>
      <c r="B1214" s="228"/>
      <c r="C1214" s="183" t="s">
        <v>3062</v>
      </c>
      <c r="D1214" s="183" t="s">
        <v>3063</v>
      </c>
      <c r="E1214" s="4" t="s">
        <v>3064</v>
      </c>
      <c r="F1214" s="230" t="s">
        <v>3065</v>
      </c>
      <c r="G1214" s="230" t="s">
        <v>35</v>
      </c>
      <c r="H1214" s="231">
        <v>720</v>
      </c>
      <c r="I1214" s="33"/>
      <c r="J1214" s="1"/>
      <c r="K1214" s="2" t="s">
        <v>3066</v>
      </c>
      <c r="L1214" s="230" t="s">
        <v>3067</v>
      </c>
      <c r="M1214" s="2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</row>
    <row r="1215" spans="1:108" ht="39.75" customHeight="1" hidden="1">
      <c r="A1215" s="228">
        <v>82</v>
      </c>
      <c r="B1215" s="228"/>
      <c r="C1215" s="183" t="s">
        <v>3068</v>
      </c>
      <c r="D1215" s="183" t="s">
        <v>2947</v>
      </c>
      <c r="E1215" s="4" t="s">
        <v>3069</v>
      </c>
      <c r="F1215" s="230" t="s">
        <v>3070</v>
      </c>
      <c r="G1215" s="230" t="s">
        <v>35</v>
      </c>
      <c r="H1215" s="231">
        <v>1600</v>
      </c>
      <c r="I1215" s="33"/>
      <c r="J1215" s="1"/>
      <c r="K1215" s="2" t="s">
        <v>2753</v>
      </c>
      <c r="L1215" s="230" t="s">
        <v>3071</v>
      </c>
      <c r="M1215" s="2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</row>
    <row r="1216" spans="1:108" ht="39.75" customHeight="1" hidden="1">
      <c r="A1216" s="228">
        <v>83</v>
      </c>
      <c r="B1216" s="228"/>
      <c r="C1216" s="2" t="s">
        <v>3072</v>
      </c>
      <c r="D1216" s="2" t="s">
        <v>2953</v>
      </c>
      <c r="E1216" s="6" t="s">
        <v>3073</v>
      </c>
      <c r="F1216" s="2" t="s">
        <v>3074</v>
      </c>
      <c r="G1216" s="236" t="s">
        <v>35</v>
      </c>
      <c r="H1216" s="231">
        <v>3000</v>
      </c>
      <c r="I1216" s="34"/>
      <c r="J1216" s="2"/>
      <c r="K1216" s="2" t="s">
        <v>2902</v>
      </c>
      <c r="L1216" s="2" t="s">
        <v>3075</v>
      </c>
      <c r="M1216" s="2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</row>
    <row r="1217" spans="1:108" ht="39.75" customHeight="1" hidden="1">
      <c r="A1217" s="228">
        <v>84</v>
      </c>
      <c r="B1217" s="228"/>
      <c r="C1217" s="183" t="s">
        <v>3076</v>
      </c>
      <c r="D1217" s="183" t="s">
        <v>3028</v>
      </c>
      <c r="E1217" s="5" t="s">
        <v>3077</v>
      </c>
      <c r="F1217" s="183" t="s">
        <v>3078</v>
      </c>
      <c r="G1217" s="8" t="s">
        <v>3079</v>
      </c>
      <c r="H1217" s="231"/>
      <c r="I1217" s="34">
        <v>118000</v>
      </c>
      <c r="J1217" s="2"/>
      <c r="K1217" s="239">
        <v>42933</v>
      </c>
      <c r="L1217" s="231" t="s">
        <v>3080</v>
      </c>
      <c r="M1217" s="2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</row>
    <row r="1218" spans="1:108" ht="39.75" customHeight="1" hidden="1">
      <c r="A1218" s="228"/>
      <c r="B1218" s="228"/>
      <c r="C1218" s="183" t="s">
        <v>3036</v>
      </c>
      <c r="D1218" s="183" t="s">
        <v>2940</v>
      </c>
      <c r="E1218" s="5" t="s">
        <v>3081</v>
      </c>
      <c r="F1218" s="183" t="s">
        <v>3082</v>
      </c>
      <c r="G1218" s="8" t="s">
        <v>3079</v>
      </c>
      <c r="H1218" s="231"/>
      <c r="I1218" s="34">
        <v>2625</v>
      </c>
      <c r="J1218" s="2"/>
      <c r="K1218" s="239">
        <v>42934</v>
      </c>
      <c r="L1218" s="231" t="s">
        <v>3083</v>
      </c>
      <c r="M1218" s="2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</row>
    <row r="1219" spans="1:108" ht="39.75" customHeight="1" hidden="1">
      <c r="A1219" s="228">
        <v>85</v>
      </c>
      <c r="B1219" s="228"/>
      <c r="C1219" s="183" t="s">
        <v>3084</v>
      </c>
      <c r="D1219" s="183" t="s">
        <v>2940</v>
      </c>
      <c r="E1219" s="5" t="s">
        <v>3081</v>
      </c>
      <c r="F1219" s="183" t="s">
        <v>3082</v>
      </c>
      <c r="G1219" s="8" t="s">
        <v>3079</v>
      </c>
      <c r="H1219" s="228"/>
      <c r="I1219" s="34">
        <v>2625</v>
      </c>
      <c r="J1219" s="2"/>
      <c r="K1219" s="239">
        <v>42934</v>
      </c>
      <c r="L1219" s="231" t="s">
        <v>3085</v>
      </c>
      <c r="M1219" s="2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</row>
    <row r="1220" spans="1:108" ht="39.75" customHeight="1" hidden="1">
      <c r="A1220" s="228"/>
      <c r="B1220" s="228"/>
      <c r="C1220" s="183" t="s">
        <v>3036</v>
      </c>
      <c r="D1220" s="183" t="s">
        <v>2940</v>
      </c>
      <c r="E1220" s="5" t="s">
        <v>3081</v>
      </c>
      <c r="F1220" s="183" t="s">
        <v>3086</v>
      </c>
      <c r="G1220" s="8" t="s">
        <v>3079</v>
      </c>
      <c r="H1220" s="231"/>
      <c r="I1220" s="34">
        <v>4800</v>
      </c>
      <c r="J1220" s="2"/>
      <c r="K1220" s="239">
        <v>42934</v>
      </c>
      <c r="L1220" s="231" t="s">
        <v>3087</v>
      </c>
      <c r="M1220" s="2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</row>
    <row r="1221" spans="1:108" ht="39.75" customHeight="1" hidden="1">
      <c r="A1221" s="228"/>
      <c r="B1221" s="228"/>
      <c r="C1221" s="183" t="s">
        <v>3088</v>
      </c>
      <c r="D1221" s="183" t="s">
        <v>3063</v>
      </c>
      <c r="E1221" s="5" t="s">
        <v>3081</v>
      </c>
      <c r="F1221" s="183" t="s">
        <v>3086</v>
      </c>
      <c r="G1221" s="8" t="s">
        <v>3079</v>
      </c>
      <c r="H1221" s="228"/>
      <c r="I1221" s="34">
        <v>3600</v>
      </c>
      <c r="J1221" s="2"/>
      <c r="K1221" s="239">
        <v>42934</v>
      </c>
      <c r="L1221" s="231" t="s">
        <v>3089</v>
      </c>
      <c r="M1221" s="2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</row>
    <row r="1222" spans="1:108" ht="39.75" customHeight="1" hidden="1">
      <c r="A1222" s="228">
        <v>86</v>
      </c>
      <c r="B1222" s="240"/>
      <c r="C1222" s="183" t="s">
        <v>3072</v>
      </c>
      <c r="D1222" s="183" t="s">
        <v>3063</v>
      </c>
      <c r="E1222" s="5" t="s">
        <v>3081</v>
      </c>
      <c r="F1222" s="183" t="s">
        <v>3086</v>
      </c>
      <c r="G1222" s="8" t="s">
        <v>3079</v>
      </c>
      <c r="H1222" s="228"/>
      <c r="I1222" s="34">
        <v>3600</v>
      </c>
      <c r="J1222" s="2"/>
      <c r="K1222" s="239">
        <v>42934</v>
      </c>
      <c r="L1222" s="231" t="s">
        <v>3090</v>
      </c>
      <c r="M1222" s="2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</row>
    <row r="1223" spans="1:108" ht="39.75" customHeight="1" hidden="1">
      <c r="A1223" s="228">
        <v>87</v>
      </c>
      <c r="B1223" s="240"/>
      <c r="C1223" s="183" t="s">
        <v>3091</v>
      </c>
      <c r="D1223" s="183" t="s">
        <v>2953</v>
      </c>
      <c r="E1223" s="5" t="s">
        <v>3092</v>
      </c>
      <c r="F1223" s="183" t="s">
        <v>3093</v>
      </c>
      <c r="G1223" s="8" t="s">
        <v>35</v>
      </c>
      <c r="H1223" s="231">
        <v>400</v>
      </c>
      <c r="I1223" s="34"/>
      <c r="J1223" s="2"/>
      <c r="K1223" s="239">
        <v>42999</v>
      </c>
      <c r="L1223" s="231" t="s">
        <v>3094</v>
      </c>
      <c r="M1223" s="2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</row>
    <row r="1224" spans="1:108" ht="39.75" customHeight="1" hidden="1">
      <c r="A1224" s="228">
        <v>88</v>
      </c>
      <c r="B1224" s="240"/>
      <c r="C1224" s="183" t="s">
        <v>3095</v>
      </c>
      <c r="D1224" s="183" t="s">
        <v>3063</v>
      </c>
      <c r="E1224" s="5" t="s">
        <v>3096</v>
      </c>
      <c r="F1224" s="183" t="s">
        <v>3097</v>
      </c>
      <c r="G1224" s="8" t="s">
        <v>3079</v>
      </c>
      <c r="H1224" s="231"/>
      <c r="I1224" s="34">
        <v>48000</v>
      </c>
      <c r="J1224" s="2"/>
      <c r="K1224" s="239">
        <v>42999</v>
      </c>
      <c r="L1224" s="231" t="s">
        <v>3098</v>
      </c>
      <c r="M1224" s="2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</row>
    <row r="1225" spans="1:108" ht="39.75" customHeight="1" hidden="1">
      <c r="A1225" s="228">
        <v>89</v>
      </c>
      <c r="B1225" s="240"/>
      <c r="C1225" s="183" t="s">
        <v>3099</v>
      </c>
      <c r="D1225" s="183" t="s">
        <v>3100</v>
      </c>
      <c r="E1225" s="5" t="s">
        <v>3101</v>
      </c>
      <c r="F1225" s="183" t="s">
        <v>3102</v>
      </c>
      <c r="G1225" s="8" t="s">
        <v>35</v>
      </c>
      <c r="H1225" s="231">
        <v>1316</v>
      </c>
      <c r="I1225" s="34"/>
      <c r="J1225" s="2"/>
      <c r="K1225" s="239" t="s">
        <v>3103</v>
      </c>
      <c r="L1225" s="231" t="s">
        <v>3104</v>
      </c>
      <c r="M1225" s="2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</row>
    <row r="1226" spans="1:108" ht="39.75" customHeight="1" hidden="1">
      <c r="A1226" s="228"/>
      <c r="B1226" s="240"/>
      <c r="C1226" s="183"/>
      <c r="D1226" s="183"/>
      <c r="E1226" s="5"/>
      <c r="F1226" s="183"/>
      <c r="G1226" s="8"/>
      <c r="H1226" s="231"/>
      <c r="I1226" s="34"/>
      <c r="J1226" s="2"/>
      <c r="K1226" s="239"/>
      <c r="L1226" s="231"/>
      <c r="M1226" s="2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</row>
    <row r="1227" spans="1:108" ht="39.75" customHeight="1" hidden="1">
      <c r="A1227" s="228"/>
      <c r="B1227" s="240"/>
      <c r="C1227" s="183"/>
      <c r="D1227" s="183"/>
      <c r="E1227" s="5"/>
      <c r="F1227" s="183"/>
      <c r="G1227" s="8"/>
      <c r="H1227" s="231"/>
      <c r="I1227" s="34"/>
      <c r="J1227" s="2"/>
      <c r="K1227" s="239"/>
      <c r="L1227" s="231"/>
      <c r="M1227" s="2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</row>
    <row r="1228" spans="1:108" ht="39.75" customHeight="1" hidden="1">
      <c r="A1228" s="228"/>
      <c r="B1228" s="240"/>
      <c r="C1228" s="183"/>
      <c r="D1228" s="183"/>
      <c r="E1228" s="5"/>
      <c r="F1228" s="183"/>
      <c r="G1228" s="8"/>
      <c r="H1228" s="231"/>
      <c r="I1228" s="34"/>
      <c r="J1228" s="2"/>
      <c r="K1228" s="239"/>
      <c r="L1228" s="231"/>
      <c r="M1228" s="2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</row>
    <row r="1229" spans="1:108" ht="39.75" customHeight="1" hidden="1">
      <c r="A1229" s="228">
        <v>90</v>
      </c>
      <c r="B1229" s="228"/>
      <c r="C1229" s="2" t="s">
        <v>3105</v>
      </c>
      <c r="D1229" s="2" t="s">
        <v>3106</v>
      </c>
      <c r="E1229" s="6" t="s">
        <v>3107</v>
      </c>
      <c r="F1229" s="2" t="s">
        <v>3108</v>
      </c>
      <c r="G1229" s="13" t="s">
        <v>35</v>
      </c>
      <c r="H1229" s="231">
        <v>5200</v>
      </c>
      <c r="I1229" s="2"/>
      <c r="J1229" s="2"/>
      <c r="K1229" s="237" t="s">
        <v>3109</v>
      </c>
      <c r="L1229" s="34" t="s">
        <v>3110</v>
      </c>
      <c r="M1229" s="2" t="s">
        <v>3111</v>
      </c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</row>
    <row r="1230" spans="1:108" ht="39.75" customHeight="1" hidden="1">
      <c r="A1230" s="228">
        <v>91</v>
      </c>
      <c r="B1230" s="228"/>
      <c r="C1230" s="2" t="s">
        <v>3112</v>
      </c>
      <c r="D1230" s="2" t="s">
        <v>3113</v>
      </c>
      <c r="E1230" s="6" t="s">
        <v>3114</v>
      </c>
      <c r="F1230" s="2" t="s">
        <v>3115</v>
      </c>
      <c r="G1230" s="236" t="s">
        <v>35</v>
      </c>
      <c r="H1230" s="231">
        <v>6250</v>
      </c>
      <c r="I1230" s="34"/>
      <c r="J1230" s="2"/>
      <c r="K1230" s="2" t="s">
        <v>2902</v>
      </c>
      <c r="L1230" s="2" t="s">
        <v>3116</v>
      </c>
      <c r="M1230" s="2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</row>
    <row r="1231" spans="1:108" ht="39.75" customHeight="1" hidden="1">
      <c r="A1231" s="228">
        <v>92</v>
      </c>
      <c r="B1231" s="228"/>
      <c r="C1231" s="183" t="s">
        <v>3117</v>
      </c>
      <c r="D1231" s="183" t="s">
        <v>3118</v>
      </c>
      <c r="E1231" s="4" t="s">
        <v>3119</v>
      </c>
      <c r="F1231" s="230" t="s">
        <v>3120</v>
      </c>
      <c r="G1231" s="230" t="s">
        <v>35</v>
      </c>
      <c r="H1231" s="231">
        <v>103910</v>
      </c>
      <c r="I1231" s="33"/>
      <c r="J1231" s="1"/>
      <c r="K1231" s="2" t="s">
        <v>3121</v>
      </c>
      <c r="L1231" s="230" t="s">
        <v>3122</v>
      </c>
      <c r="M1231" s="1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</row>
    <row r="1232" spans="1:108" ht="39.75" customHeight="1" hidden="1">
      <c r="A1232" s="228">
        <v>93</v>
      </c>
      <c r="B1232" s="228"/>
      <c r="C1232" s="183" t="s">
        <v>3123</v>
      </c>
      <c r="D1232" s="183" t="s">
        <v>3124</v>
      </c>
      <c r="E1232" s="6" t="s">
        <v>3125</v>
      </c>
      <c r="F1232" s="241" t="s">
        <v>3126</v>
      </c>
      <c r="G1232" s="230" t="s">
        <v>854</v>
      </c>
      <c r="H1232" s="231"/>
      <c r="I1232" s="33">
        <v>3135</v>
      </c>
      <c r="J1232" s="1"/>
      <c r="K1232" s="2" t="s">
        <v>3127</v>
      </c>
      <c r="L1232" s="241" t="s">
        <v>3128</v>
      </c>
      <c r="M1232" s="1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</row>
    <row r="1233" spans="1:108" ht="39.75" customHeight="1" hidden="1">
      <c r="A1233" s="228">
        <v>94</v>
      </c>
      <c r="B1233" s="228"/>
      <c r="C1233" s="109" t="s">
        <v>3129</v>
      </c>
      <c r="D1233" s="109" t="s">
        <v>3130</v>
      </c>
      <c r="E1233" s="4" t="s">
        <v>3131</v>
      </c>
      <c r="F1233" s="4" t="s">
        <v>3132</v>
      </c>
      <c r="G1233" s="243" t="s">
        <v>35</v>
      </c>
      <c r="H1233" s="231">
        <v>4800</v>
      </c>
      <c r="I1233" s="33"/>
      <c r="J1233" s="1"/>
      <c r="K1233" s="2" t="s">
        <v>2726</v>
      </c>
      <c r="L1233" s="4" t="s">
        <v>3133</v>
      </c>
      <c r="M1233" s="1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</row>
    <row r="1234" spans="1:108" ht="39.75" customHeight="1" hidden="1">
      <c r="A1234" s="228">
        <v>95</v>
      </c>
      <c r="B1234" s="228"/>
      <c r="C1234" s="183" t="s">
        <v>3134</v>
      </c>
      <c r="D1234" s="183" t="s">
        <v>3130</v>
      </c>
      <c r="E1234" s="6" t="s">
        <v>3135</v>
      </c>
      <c r="F1234" s="2" t="s">
        <v>3136</v>
      </c>
      <c r="G1234" s="231" t="s">
        <v>35</v>
      </c>
      <c r="H1234" s="233">
        <v>3200</v>
      </c>
      <c r="I1234" s="33"/>
      <c r="J1234" s="1"/>
      <c r="K1234" s="2" t="s">
        <v>2726</v>
      </c>
      <c r="L1234" s="2" t="s">
        <v>3137</v>
      </c>
      <c r="M1234" s="1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</row>
    <row r="1235" spans="1:108" ht="39.75" customHeight="1" hidden="1">
      <c r="A1235" s="228">
        <v>96</v>
      </c>
      <c r="B1235" s="228"/>
      <c r="C1235" s="183" t="s">
        <v>3138</v>
      </c>
      <c r="D1235" s="183" t="s">
        <v>3130</v>
      </c>
      <c r="E1235" s="6" t="s">
        <v>3135</v>
      </c>
      <c r="F1235" s="2" t="s">
        <v>3139</v>
      </c>
      <c r="G1235" s="231" t="s">
        <v>35</v>
      </c>
      <c r="H1235" s="30">
        <v>5400</v>
      </c>
      <c r="I1235" s="33"/>
      <c r="J1235" s="1"/>
      <c r="K1235" s="2" t="s">
        <v>2726</v>
      </c>
      <c r="L1235" s="2" t="s">
        <v>3140</v>
      </c>
      <c r="M1235" s="1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</row>
    <row r="1236" spans="1:108" ht="39.75" customHeight="1" hidden="1">
      <c r="A1236" s="228">
        <v>97</v>
      </c>
      <c r="B1236" s="228"/>
      <c r="C1236" s="183" t="s">
        <v>3141</v>
      </c>
      <c r="D1236" s="183" t="s">
        <v>3130</v>
      </c>
      <c r="E1236" s="6" t="s">
        <v>3135</v>
      </c>
      <c r="F1236" s="2" t="s">
        <v>3142</v>
      </c>
      <c r="G1236" s="231" t="s">
        <v>35</v>
      </c>
      <c r="H1236" s="233">
        <v>3000</v>
      </c>
      <c r="I1236" s="33"/>
      <c r="J1236" s="1"/>
      <c r="K1236" s="2" t="s">
        <v>2726</v>
      </c>
      <c r="L1236" s="2" t="s">
        <v>3143</v>
      </c>
      <c r="M1236" s="1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</row>
    <row r="1237" spans="1:108" ht="39.75" customHeight="1" hidden="1">
      <c r="A1237" s="228">
        <v>98</v>
      </c>
      <c r="B1237" s="228"/>
      <c r="C1237" s="183" t="s">
        <v>3144</v>
      </c>
      <c r="D1237" s="183" t="s">
        <v>3106</v>
      </c>
      <c r="E1237" s="5" t="s">
        <v>3145</v>
      </c>
      <c r="F1237" s="183" t="s">
        <v>3146</v>
      </c>
      <c r="G1237" s="231" t="s">
        <v>35</v>
      </c>
      <c r="H1237" s="231">
        <v>4097</v>
      </c>
      <c r="I1237" s="33"/>
      <c r="J1237" s="1"/>
      <c r="K1237" s="2" t="s">
        <v>3147</v>
      </c>
      <c r="L1237" s="183" t="s">
        <v>3148</v>
      </c>
      <c r="M1237" s="1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</row>
    <row r="1238" spans="1:108" ht="39.75" customHeight="1" hidden="1">
      <c r="A1238" s="228">
        <v>99</v>
      </c>
      <c r="B1238" s="228"/>
      <c r="C1238" s="183" t="s">
        <v>3149</v>
      </c>
      <c r="D1238" s="7" t="s">
        <v>3106</v>
      </c>
      <c r="E1238" s="6" t="s">
        <v>3150</v>
      </c>
      <c r="F1238" s="7" t="s">
        <v>3151</v>
      </c>
      <c r="G1238" s="231" t="s">
        <v>35</v>
      </c>
      <c r="H1238" s="30">
        <v>10100</v>
      </c>
      <c r="I1238" s="33"/>
      <c r="J1238" s="1"/>
      <c r="K1238" s="2" t="s">
        <v>3152</v>
      </c>
      <c r="L1238" s="7" t="s">
        <v>3153</v>
      </c>
      <c r="M1238" s="1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</row>
    <row r="1239" spans="1:108" ht="39.75" customHeight="1" hidden="1">
      <c r="A1239" s="228">
        <v>100</v>
      </c>
      <c r="B1239" s="228"/>
      <c r="C1239" s="109" t="s">
        <v>3149</v>
      </c>
      <c r="D1239" s="109" t="s">
        <v>3154</v>
      </c>
      <c r="E1239" s="4" t="s">
        <v>3155</v>
      </c>
      <c r="F1239" s="4" t="s">
        <v>3156</v>
      </c>
      <c r="G1239" s="244" t="s">
        <v>854</v>
      </c>
      <c r="H1239" s="231"/>
      <c r="I1239" s="33">
        <v>23000</v>
      </c>
      <c r="J1239" s="1"/>
      <c r="K1239" s="2" t="s">
        <v>3152</v>
      </c>
      <c r="L1239" s="4" t="s">
        <v>3157</v>
      </c>
      <c r="M1239" s="1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</row>
    <row r="1240" spans="1:108" ht="39.75" customHeight="1" hidden="1">
      <c r="A1240" s="228">
        <v>101</v>
      </c>
      <c r="B1240" s="228"/>
      <c r="C1240" s="109" t="s">
        <v>3149</v>
      </c>
      <c r="D1240" s="109" t="s">
        <v>3154</v>
      </c>
      <c r="E1240" s="4" t="s">
        <v>3155</v>
      </c>
      <c r="F1240" s="2" t="s">
        <v>3158</v>
      </c>
      <c r="G1240" s="231" t="s">
        <v>35</v>
      </c>
      <c r="H1240" s="233">
        <v>12762</v>
      </c>
      <c r="I1240" s="33"/>
      <c r="J1240" s="1"/>
      <c r="K1240" s="2" t="s">
        <v>3152</v>
      </c>
      <c r="L1240" s="2" t="s">
        <v>3159</v>
      </c>
      <c r="M1240" s="1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</row>
    <row r="1241" spans="1:108" ht="39.75" customHeight="1" hidden="1">
      <c r="A1241" s="228">
        <v>102</v>
      </c>
      <c r="B1241" s="228"/>
      <c r="C1241" s="183" t="s">
        <v>3160</v>
      </c>
      <c r="D1241" s="183" t="s">
        <v>3106</v>
      </c>
      <c r="E1241" s="6" t="s">
        <v>3161</v>
      </c>
      <c r="F1241" s="2" t="s">
        <v>3162</v>
      </c>
      <c r="G1241" s="231" t="s">
        <v>35</v>
      </c>
      <c r="H1241" s="30">
        <v>27478</v>
      </c>
      <c r="I1241" s="33"/>
      <c r="J1241" s="1"/>
      <c r="K1241" s="2" t="s">
        <v>3152</v>
      </c>
      <c r="L1241" s="2" t="s">
        <v>3163</v>
      </c>
      <c r="M1241" s="1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</row>
    <row r="1242" spans="1:108" ht="39.75" customHeight="1" hidden="1">
      <c r="A1242" s="228">
        <v>103</v>
      </c>
      <c r="B1242" s="228"/>
      <c r="C1242" s="183" t="s">
        <v>3164</v>
      </c>
      <c r="D1242" s="183" t="s">
        <v>3106</v>
      </c>
      <c r="E1242" s="6"/>
      <c r="F1242" s="2"/>
      <c r="G1242" s="231" t="s">
        <v>35</v>
      </c>
      <c r="H1242" s="231">
        <v>6300</v>
      </c>
      <c r="I1242" s="33"/>
      <c r="J1242" s="1"/>
      <c r="K1242" s="2"/>
      <c r="L1242" s="2"/>
      <c r="M1242" s="1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</row>
    <row r="1243" spans="1:108" ht="39.75" customHeight="1" hidden="1">
      <c r="A1243" s="228">
        <v>104</v>
      </c>
      <c r="B1243" s="228"/>
      <c r="C1243" s="183" t="s">
        <v>3165</v>
      </c>
      <c r="D1243" s="183" t="s">
        <v>3166</v>
      </c>
      <c r="E1243" s="6" t="s">
        <v>3167</v>
      </c>
      <c r="F1243" s="2" t="s">
        <v>3168</v>
      </c>
      <c r="G1243" s="231" t="s">
        <v>35</v>
      </c>
      <c r="H1243" s="231">
        <v>3000</v>
      </c>
      <c r="I1243" s="34"/>
      <c r="J1243" s="2"/>
      <c r="K1243" s="7" t="s">
        <v>1875</v>
      </c>
      <c r="L1243" s="2" t="s">
        <v>3169</v>
      </c>
      <c r="M1243" s="2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</row>
    <row r="1244" spans="1:108" ht="39.75" customHeight="1" hidden="1">
      <c r="A1244" s="228">
        <v>105</v>
      </c>
      <c r="B1244" s="228"/>
      <c r="C1244" s="183" t="s">
        <v>3170</v>
      </c>
      <c r="D1244" s="183" t="s">
        <v>3166</v>
      </c>
      <c r="E1244" s="6" t="s">
        <v>3167</v>
      </c>
      <c r="F1244" s="2" t="s">
        <v>3171</v>
      </c>
      <c r="G1244" s="231" t="s">
        <v>35</v>
      </c>
      <c r="H1244" s="231">
        <v>19000</v>
      </c>
      <c r="I1244" s="193"/>
      <c r="J1244" s="183"/>
      <c r="K1244" s="2" t="s">
        <v>1875</v>
      </c>
      <c r="L1244" s="2" t="s">
        <v>3172</v>
      </c>
      <c r="M1244" s="18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</row>
    <row r="1245" spans="1:108" ht="39.75" customHeight="1" hidden="1">
      <c r="A1245" s="228">
        <v>106</v>
      </c>
      <c r="B1245" s="228"/>
      <c r="C1245" s="183" t="s">
        <v>3173</v>
      </c>
      <c r="D1245" s="183" t="s">
        <v>3166</v>
      </c>
      <c r="E1245" s="6" t="s">
        <v>3167</v>
      </c>
      <c r="F1245" s="2" t="s">
        <v>3174</v>
      </c>
      <c r="G1245" s="231" t="s">
        <v>35</v>
      </c>
      <c r="H1245" s="233">
        <v>20200</v>
      </c>
      <c r="I1245" s="193"/>
      <c r="J1245" s="183"/>
      <c r="K1245" s="7" t="s">
        <v>1875</v>
      </c>
      <c r="L1245" s="2" t="s">
        <v>3175</v>
      </c>
      <c r="M1245" s="18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</row>
    <row r="1246" spans="1:108" ht="39.75" customHeight="1" hidden="1">
      <c r="A1246" s="228">
        <v>107</v>
      </c>
      <c r="B1246" s="228"/>
      <c r="C1246" s="183" t="s">
        <v>3176</v>
      </c>
      <c r="D1246" s="183" t="s">
        <v>3177</v>
      </c>
      <c r="E1246" s="5" t="s">
        <v>3178</v>
      </c>
      <c r="F1246" s="183" t="s">
        <v>3179</v>
      </c>
      <c r="G1246" s="231" t="s">
        <v>35</v>
      </c>
      <c r="H1246" s="30">
        <v>25860</v>
      </c>
      <c r="I1246" s="34"/>
      <c r="J1246" s="2"/>
      <c r="K1246" s="2" t="s">
        <v>3180</v>
      </c>
      <c r="L1246" s="183" t="s">
        <v>3181</v>
      </c>
      <c r="M1246" s="2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</row>
    <row r="1247" spans="1:108" ht="39.75" customHeight="1" hidden="1">
      <c r="A1247" s="228">
        <v>108</v>
      </c>
      <c r="B1247" s="228"/>
      <c r="C1247" s="183" t="s">
        <v>3182</v>
      </c>
      <c r="D1247" s="183" t="s">
        <v>3177</v>
      </c>
      <c r="E1247" s="6" t="s">
        <v>3183</v>
      </c>
      <c r="F1247" s="2" t="s">
        <v>3184</v>
      </c>
      <c r="G1247" s="231" t="s">
        <v>35</v>
      </c>
      <c r="H1247" s="231">
        <v>3000</v>
      </c>
      <c r="I1247" s="34"/>
      <c r="J1247" s="2"/>
      <c r="K1247" s="7" t="s">
        <v>3180</v>
      </c>
      <c r="L1247" s="2" t="s">
        <v>3185</v>
      </c>
      <c r="M1247" s="2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</row>
    <row r="1248" spans="1:108" ht="39.75" customHeight="1" hidden="1">
      <c r="A1248" s="228">
        <v>109</v>
      </c>
      <c r="B1248" s="228"/>
      <c r="C1248" s="183" t="s">
        <v>3186</v>
      </c>
      <c r="D1248" s="183" t="s">
        <v>3177</v>
      </c>
      <c r="E1248" s="6" t="s">
        <v>3187</v>
      </c>
      <c r="F1248" s="2" t="s">
        <v>3188</v>
      </c>
      <c r="G1248" s="231" t="s">
        <v>35</v>
      </c>
      <c r="H1248" s="30">
        <v>4900</v>
      </c>
      <c r="I1248" s="34"/>
      <c r="J1248" s="2"/>
      <c r="K1248" s="7" t="s">
        <v>3180</v>
      </c>
      <c r="L1248" s="2" t="s">
        <v>3189</v>
      </c>
      <c r="M1248" s="2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</row>
    <row r="1249" spans="1:108" ht="39.75" customHeight="1" hidden="1">
      <c r="A1249" s="228">
        <v>110</v>
      </c>
      <c r="B1249" s="228"/>
      <c r="C1249" s="2" t="s">
        <v>3190</v>
      </c>
      <c r="D1249" s="2" t="s">
        <v>3118</v>
      </c>
      <c r="E1249" s="6" t="s">
        <v>3191</v>
      </c>
      <c r="F1249" s="2" t="s">
        <v>3192</v>
      </c>
      <c r="G1249" s="231" t="s">
        <v>35</v>
      </c>
      <c r="H1249" s="231">
        <v>5400</v>
      </c>
      <c r="I1249" s="34"/>
      <c r="J1249" s="2"/>
      <c r="K1249" s="7" t="s">
        <v>3193</v>
      </c>
      <c r="L1249" s="2" t="s">
        <v>3194</v>
      </c>
      <c r="M1249" s="2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</row>
    <row r="1250" spans="1:108" ht="39.75" customHeight="1" hidden="1">
      <c r="A1250" s="228">
        <v>111</v>
      </c>
      <c r="B1250" s="228"/>
      <c r="C1250" s="2" t="s">
        <v>3195</v>
      </c>
      <c r="D1250" s="2" t="s">
        <v>3118</v>
      </c>
      <c r="E1250" s="6" t="s">
        <v>3196</v>
      </c>
      <c r="F1250" s="2" t="s">
        <v>3197</v>
      </c>
      <c r="G1250" s="236" t="s">
        <v>35</v>
      </c>
      <c r="H1250" s="231">
        <v>4000</v>
      </c>
      <c r="I1250" s="34"/>
      <c r="J1250" s="2"/>
      <c r="K1250" s="2" t="s">
        <v>3193</v>
      </c>
      <c r="L1250" s="2" t="s">
        <v>3198</v>
      </c>
      <c r="M1250" s="2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</row>
    <row r="1251" spans="1:108" ht="39.75" customHeight="1" hidden="1">
      <c r="A1251" s="228">
        <v>112</v>
      </c>
      <c r="B1251" s="228"/>
      <c r="C1251" s="2" t="s">
        <v>3199</v>
      </c>
      <c r="D1251" s="2" t="s">
        <v>3118</v>
      </c>
      <c r="E1251" s="6" t="s">
        <v>3200</v>
      </c>
      <c r="F1251" s="2" t="s">
        <v>3201</v>
      </c>
      <c r="G1251" s="236" t="s">
        <v>35</v>
      </c>
      <c r="H1251" s="231">
        <v>500</v>
      </c>
      <c r="I1251" s="34"/>
      <c r="J1251" s="2"/>
      <c r="K1251" s="2" t="s">
        <v>3193</v>
      </c>
      <c r="L1251" s="2" t="s">
        <v>3202</v>
      </c>
      <c r="M1251" s="2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</row>
    <row r="1252" spans="1:108" ht="39.75" customHeight="1" hidden="1">
      <c r="A1252" s="228">
        <v>113</v>
      </c>
      <c r="B1252" s="228"/>
      <c r="C1252" s="2" t="s">
        <v>3203</v>
      </c>
      <c r="D1252" s="2" t="s">
        <v>3118</v>
      </c>
      <c r="E1252" s="6" t="s">
        <v>3196</v>
      </c>
      <c r="F1252" s="2" t="s">
        <v>3204</v>
      </c>
      <c r="G1252" s="236" t="s">
        <v>35</v>
      </c>
      <c r="H1252" s="231">
        <v>7000</v>
      </c>
      <c r="I1252" s="34"/>
      <c r="J1252" s="2"/>
      <c r="K1252" s="2" t="s">
        <v>3193</v>
      </c>
      <c r="L1252" s="2" t="s">
        <v>3205</v>
      </c>
      <c r="M1252" s="2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</row>
    <row r="1253" spans="1:108" ht="39.75" customHeight="1" hidden="1">
      <c r="A1253" s="228">
        <v>114</v>
      </c>
      <c r="B1253" s="228"/>
      <c r="C1253" s="2" t="s">
        <v>3206</v>
      </c>
      <c r="D1253" s="2" t="s">
        <v>3207</v>
      </c>
      <c r="E1253" s="6" t="s">
        <v>3208</v>
      </c>
      <c r="F1253" s="2" t="s">
        <v>3209</v>
      </c>
      <c r="G1253" s="236" t="s">
        <v>35</v>
      </c>
      <c r="H1253" s="231">
        <v>20000</v>
      </c>
      <c r="I1253" s="34"/>
      <c r="J1253" s="2"/>
      <c r="K1253" s="2" t="s">
        <v>3210</v>
      </c>
      <c r="L1253" s="2" t="s">
        <v>3211</v>
      </c>
      <c r="M1253" s="2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</row>
    <row r="1254" spans="1:108" ht="39.75" customHeight="1" hidden="1">
      <c r="A1254" s="228"/>
      <c r="B1254" s="228"/>
      <c r="C1254" s="2" t="s">
        <v>3212</v>
      </c>
      <c r="D1254" s="2" t="s">
        <v>3118</v>
      </c>
      <c r="E1254" s="6" t="s">
        <v>3208</v>
      </c>
      <c r="F1254" s="2" t="s">
        <v>3209</v>
      </c>
      <c r="G1254" s="236" t="s">
        <v>35</v>
      </c>
      <c r="H1254" s="231">
        <v>10000</v>
      </c>
      <c r="I1254" s="34"/>
      <c r="J1254" s="2"/>
      <c r="K1254" s="2" t="s">
        <v>3213</v>
      </c>
      <c r="L1254" s="2" t="s">
        <v>3214</v>
      </c>
      <c r="M1254" s="2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</row>
    <row r="1255" spans="1:108" ht="39.75" customHeight="1" hidden="1">
      <c r="A1255" s="228"/>
      <c r="B1255" s="228"/>
      <c r="C1255" s="2" t="s">
        <v>3215</v>
      </c>
      <c r="D1255" s="2" t="s">
        <v>3106</v>
      </c>
      <c r="E1255" s="6" t="s">
        <v>3208</v>
      </c>
      <c r="F1255" s="2" t="s">
        <v>3209</v>
      </c>
      <c r="G1255" s="236" t="s">
        <v>35</v>
      </c>
      <c r="H1255" s="231">
        <v>10000</v>
      </c>
      <c r="I1255" s="34"/>
      <c r="J1255" s="2"/>
      <c r="K1255" s="2" t="s">
        <v>2057</v>
      </c>
      <c r="L1255" s="2" t="s">
        <v>3216</v>
      </c>
      <c r="M1255" s="2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</row>
    <row r="1256" spans="1:108" ht="39.75" customHeight="1" hidden="1">
      <c r="A1256" s="228">
        <v>115</v>
      </c>
      <c r="B1256" s="228"/>
      <c r="C1256" s="2" t="s">
        <v>3217</v>
      </c>
      <c r="D1256" s="2" t="s">
        <v>3207</v>
      </c>
      <c r="E1256" s="6" t="s">
        <v>3218</v>
      </c>
      <c r="F1256" s="2" t="s">
        <v>3219</v>
      </c>
      <c r="G1256" s="236" t="s">
        <v>35</v>
      </c>
      <c r="H1256" s="231">
        <v>10884</v>
      </c>
      <c r="I1256" s="34"/>
      <c r="J1256" s="2"/>
      <c r="K1256" s="2" t="s">
        <v>3210</v>
      </c>
      <c r="L1256" s="2" t="s">
        <v>3220</v>
      </c>
      <c r="M1256" s="2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</row>
    <row r="1257" spans="1:108" ht="39.75" customHeight="1" hidden="1">
      <c r="A1257" s="228">
        <v>116</v>
      </c>
      <c r="B1257" s="228"/>
      <c r="C1257" s="2" t="s">
        <v>3221</v>
      </c>
      <c r="D1257" s="2" t="s">
        <v>3207</v>
      </c>
      <c r="E1257" s="6" t="s">
        <v>3222</v>
      </c>
      <c r="F1257" s="2" t="s">
        <v>3223</v>
      </c>
      <c r="G1257" s="236" t="s">
        <v>35</v>
      </c>
      <c r="H1257" s="231">
        <v>5590</v>
      </c>
      <c r="I1257" s="34"/>
      <c r="J1257" s="2"/>
      <c r="K1257" s="2" t="s">
        <v>3210</v>
      </c>
      <c r="L1257" s="2" t="s">
        <v>3224</v>
      </c>
      <c r="M1257" s="2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</row>
    <row r="1258" spans="1:108" ht="39.75" customHeight="1" hidden="1">
      <c r="A1258" s="228">
        <v>117</v>
      </c>
      <c r="B1258" s="228"/>
      <c r="C1258" s="2" t="s">
        <v>3225</v>
      </c>
      <c r="D1258" s="2" t="s">
        <v>3207</v>
      </c>
      <c r="E1258" s="6" t="s">
        <v>3226</v>
      </c>
      <c r="F1258" s="2" t="s">
        <v>3227</v>
      </c>
      <c r="G1258" s="236" t="s">
        <v>854</v>
      </c>
      <c r="H1258" s="231"/>
      <c r="I1258" s="34">
        <v>148526</v>
      </c>
      <c r="J1258" s="2"/>
      <c r="K1258" s="2" t="s">
        <v>3210</v>
      </c>
      <c r="L1258" s="2" t="s">
        <v>3228</v>
      </c>
      <c r="M1258" s="2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</row>
    <row r="1259" spans="1:108" ht="39.75" customHeight="1" hidden="1">
      <c r="A1259" s="228">
        <v>118</v>
      </c>
      <c r="B1259" s="228"/>
      <c r="C1259" s="2" t="s">
        <v>3229</v>
      </c>
      <c r="D1259" s="2" t="s">
        <v>3124</v>
      </c>
      <c r="E1259" s="6" t="s">
        <v>3230</v>
      </c>
      <c r="F1259" s="2" t="s">
        <v>3231</v>
      </c>
      <c r="G1259" s="236" t="s">
        <v>35</v>
      </c>
      <c r="H1259" s="231">
        <v>5000</v>
      </c>
      <c r="I1259" s="34"/>
      <c r="J1259" s="2"/>
      <c r="K1259" s="2" t="s">
        <v>2748</v>
      </c>
      <c r="L1259" s="2" t="s">
        <v>3232</v>
      </c>
      <c r="M1259" s="2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</row>
    <row r="1260" spans="1:108" ht="39.75" customHeight="1" hidden="1">
      <c r="A1260" s="228">
        <v>119</v>
      </c>
      <c r="B1260" s="228"/>
      <c r="C1260" s="2" t="s">
        <v>3233</v>
      </c>
      <c r="D1260" s="2" t="s">
        <v>3124</v>
      </c>
      <c r="E1260" s="6" t="s">
        <v>3234</v>
      </c>
      <c r="F1260" s="2" t="s">
        <v>3235</v>
      </c>
      <c r="G1260" s="236" t="s">
        <v>35</v>
      </c>
      <c r="H1260" s="231">
        <v>41315</v>
      </c>
      <c r="I1260" s="34"/>
      <c r="J1260" s="2"/>
      <c r="K1260" s="2" t="s">
        <v>2748</v>
      </c>
      <c r="L1260" s="2" t="s">
        <v>3236</v>
      </c>
      <c r="M1260" s="2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</row>
    <row r="1261" spans="1:108" ht="39.75" customHeight="1" hidden="1">
      <c r="A1261" s="228">
        <v>120</v>
      </c>
      <c r="B1261" s="228"/>
      <c r="C1261" s="2" t="s">
        <v>3237</v>
      </c>
      <c r="D1261" s="2" t="s">
        <v>3238</v>
      </c>
      <c r="E1261" s="6" t="s">
        <v>3239</v>
      </c>
      <c r="F1261" s="2" t="s">
        <v>3240</v>
      </c>
      <c r="G1261" s="236" t="s">
        <v>854</v>
      </c>
      <c r="H1261" s="231"/>
      <c r="I1261" s="34">
        <v>34000</v>
      </c>
      <c r="J1261" s="2"/>
      <c r="K1261" s="2" t="s">
        <v>3241</v>
      </c>
      <c r="L1261" s="2" t="s">
        <v>3242</v>
      </c>
      <c r="M1261" s="2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</row>
    <row r="1262" spans="1:108" ht="39.75" customHeight="1" hidden="1">
      <c r="A1262" s="228">
        <v>121</v>
      </c>
      <c r="B1262" s="228"/>
      <c r="C1262" s="2" t="s">
        <v>3243</v>
      </c>
      <c r="D1262" s="2" t="s">
        <v>3113</v>
      </c>
      <c r="E1262" s="6" t="s">
        <v>3244</v>
      </c>
      <c r="F1262" s="2" t="s">
        <v>3245</v>
      </c>
      <c r="G1262" s="236" t="s">
        <v>35</v>
      </c>
      <c r="H1262" s="231">
        <v>7700</v>
      </c>
      <c r="I1262" s="34"/>
      <c r="J1262" s="2"/>
      <c r="K1262" s="2" t="s">
        <v>3241</v>
      </c>
      <c r="L1262" s="2" t="s">
        <v>3246</v>
      </c>
      <c r="M1262" s="2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</row>
    <row r="1263" spans="1:108" ht="39.75" customHeight="1" hidden="1">
      <c r="A1263" s="228">
        <v>122</v>
      </c>
      <c r="B1263" s="228"/>
      <c r="C1263" s="2" t="s">
        <v>3247</v>
      </c>
      <c r="D1263" s="2" t="s">
        <v>3113</v>
      </c>
      <c r="E1263" s="6" t="s">
        <v>3248</v>
      </c>
      <c r="F1263" s="2" t="s">
        <v>3249</v>
      </c>
      <c r="G1263" s="236" t="s">
        <v>35</v>
      </c>
      <c r="H1263" s="231">
        <v>3000</v>
      </c>
      <c r="I1263" s="34"/>
      <c r="J1263" s="2"/>
      <c r="K1263" s="2" t="s">
        <v>3241</v>
      </c>
      <c r="L1263" s="2" t="s">
        <v>3250</v>
      </c>
      <c r="M1263" s="2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</row>
    <row r="1264" spans="1:108" ht="39.75" customHeight="1" hidden="1">
      <c r="A1264" s="228"/>
      <c r="B1264" s="228"/>
      <c r="C1264" s="2" t="s">
        <v>3251</v>
      </c>
      <c r="D1264" s="2" t="s">
        <v>3252</v>
      </c>
      <c r="E1264" s="6" t="s">
        <v>3248</v>
      </c>
      <c r="F1264" s="2" t="s">
        <v>3249</v>
      </c>
      <c r="G1264" s="236" t="s">
        <v>35</v>
      </c>
      <c r="H1264" s="231">
        <v>3200</v>
      </c>
      <c r="I1264" s="34"/>
      <c r="J1264" s="2"/>
      <c r="K1264" s="2" t="s">
        <v>3253</v>
      </c>
      <c r="L1264" s="2" t="s">
        <v>3254</v>
      </c>
      <c r="M1264" s="2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</row>
    <row r="1265" spans="1:108" ht="39.75" customHeight="1" hidden="1">
      <c r="A1265" s="228">
        <v>123</v>
      </c>
      <c r="B1265" s="228"/>
      <c r="C1265" s="2" t="s">
        <v>3255</v>
      </c>
      <c r="D1265" s="2" t="s">
        <v>3256</v>
      </c>
      <c r="E1265" s="6" t="s">
        <v>3257</v>
      </c>
      <c r="F1265" s="2" t="s">
        <v>3258</v>
      </c>
      <c r="G1265" s="236" t="s">
        <v>35</v>
      </c>
      <c r="H1265" s="231">
        <v>2758</v>
      </c>
      <c r="I1265" s="34"/>
      <c r="J1265" s="2"/>
      <c r="K1265" s="2" t="s">
        <v>3253</v>
      </c>
      <c r="L1265" s="2" t="s">
        <v>3259</v>
      </c>
      <c r="M1265" s="2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</row>
    <row r="1266" spans="1:108" ht="39.75" customHeight="1" hidden="1">
      <c r="A1266" s="228">
        <v>124</v>
      </c>
      <c r="B1266" s="228"/>
      <c r="C1266" s="183" t="s">
        <v>3260</v>
      </c>
      <c r="D1266" s="183" t="s">
        <v>3261</v>
      </c>
      <c r="E1266" s="5" t="s">
        <v>3262</v>
      </c>
      <c r="F1266" s="183" t="s">
        <v>3263</v>
      </c>
      <c r="G1266" s="8" t="s">
        <v>35</v>
      </c>
      <c r="H1266" s="231">
        <v>2000</v>
      </c>
      <c r="I1266" s="34"/>
      <c r="J1266" s="2"/>
      <c r="K1266" s="239" t="s">
        <v>3264</v>
      </c>
      <c r="L1266" s="231" t="s">
        <v>3265</v>
      </c>
      <c r="M1266" s="2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</row>
    <row r="1267" spans="1:108" ht="39.75" customHeight="1" hidden="1">
      <c r="A1267" s="228">
        <v>125</v>
      </c>
      <c r="B1267" s="228"/>
      <c r="C1267" s="183" t="s">
        <v>3266</v>
      </c>
      <c r="D1267" s="183" t="s">
        <v>2786</v>
      </c>
      <c r="E1267" s="6" t="s">
        <v>3267</v>
      </c>
      <c r="F1267" s="2" t="s">
        <v>3268</v>
      </c>
      <c r="G1267" s="236" t="s">
        <v>35</v>
      </c>
      <c r="H1267" s="30">
        <v>4800</v>
      </c>
      <c r="I1267" s="33"/>
      <c r="J1267" s="1"/>
      <c r="K1267" s="237" t="s">
        <v>3269</v>
      </c>
      <c r="L1267" s="2" t="s">
        <v>3270</v>
      </c>
      <c r="M1267" s="2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</row>
    <row r="1268" spans="1:108" ht="39.75" customHeight="1" hidden="1">
      <c r="A1268" s="228">
        <v>126</v>
      </c>
      <c r="B1268" s="228"/>
      <c r="C1268" s="183" t="s">
        <v>3271</v>
      </c>
      <c r="D1268" s="183" t="s">
        <v>3118</v>
      </c>
      <c r="E1268" s="5" t="s">
        <v>3272</v>
      </c>
      <c r="F1268" s="183" t="s">
        <v>3273</v>
      </c>
      <c r="G1268" s="8" t="s">
        <v>3079</v>
      </c>
      <c r="H1268" s="231"/>
      <c r="I1268" s="34">
        <v>118540</v>
      </c>
      <c r="J1268" s="2"/>
      <c r="K1268" s="239" t="s">
        <v>3264</v>
      </c>
      <c r="L1268" s="231" t="s">
        <v>3274</v>
      </c>
      <c r="M1268" s="2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</row>
    <row r="1269" spans="1:108" ht="39.75" customHeight="1" hidden="1">
      <c r="A1269" s="228">
        <v>127</v>
      </c>
      <c r="B1269" s="228"/>
      <c r="C1269" s="183" t="s">
        <v>3275</v>
      </c>
      <c r="D1269" s="183" t="s">
        <v>3130</v>
      </c>
      <c r="E1269" s="4" t="s">
        <v>3276</v>
      </c>
      <c r="F1269" s="230" t="s">
        <v>3277</v>
      </c>
      <c r="G1269" s="230" t="s">
        <v>854</v>
      </c>
      <c r="H1269" s="233"/>
      <c r="I1269" s="33">
        <v>145400</v>
      </c>
      <c r="J1269" s="1"/>
      <c r="K1269" s="2" t="s">
        <v>3121</v>
      </c>
      <c r="L1269" s="230" t="s">
        <v>3278</v>
      </c>
      <c r="M1269" s="1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</row>
    <row r="1270" spans="1:108" ht="39.75" customHeight="1" hidden="1">
      <c r="A1270" s="228">
        <v>128</v>
      </c>
      <c r="B1270" s="228"/>
      <c r="C1270" s="183" t="s">
        <v>3279</v>
      </c>
      <c r="D1270" s="183" t="s">
        <v>3118</v>
      </c>
      <c r="E1270" s="4" t="s">
        <v>3280</v>
      </c>
      <c r="F1270" s="230" t="s">
        <v>3281</v>
      </c>
      <c r="G1270" s="230" t="s">
        <v>35</v>
      </c>
      <c r="H1270" s="231">
        <v>90000</v>
      </c>
      <c r="I1270" s="33"/>
      <c r="J1270" s="1"/>
      <c r="K1270" s="2" t="s">
        <v>3121</v>
      </c>
      <c r="L1270" s="230" t="s">
        <v>3282</v>
      </c>
      <c r="M1270" s="1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</row>
    <row r="1271" spans="1:108" ht="39.75" customHeight="1" hidden="1">
      <c r="A1271" s="228">
        <v>129</v>
      </c>
      <c r="B1271" s="228"/>
      <c r="C1271" s="183" t="s">
        <v>3283</v>
      </c>
      <c r="D1271" s="183" t="s">
        <v>2786</v>
      </c>
      <c r="E1271" s="5" t="s">
        <v>3284</v>
      </c>
      <c r="F1271" s="183" t="s">
        <v>3285</v>
      </c>
      <c r="G1271" s="242" t="s">
        <v>35</v>
      </c>
      <c r="H1271" s="233">
        <v>5000</v>
      </c>
      <c r="I1271" s="33"/>
      <c r="J1271" s="1"/>
      <c r="K1271" s="2" t="s">
        <v>3286</v>
      </c>
      <c r="L1271" s="183" t="s">
        <v>3287</v>
      </c>
      <c r="M1271" s="2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</row>
    <row r="1272" spans="1:108" ht="39.75" customHeight="1" hidden="1">
      <c r="A1272" s="228">
        <v>130</v>
      </c>
      <c r="B1272" s="228"/>
      <c r="C1272" s="183" t="s">
        <v>3288</v>
      </c>
      <c r="D1272" s="183" t="s">
        <v>3113</v>
      </c>
      <c r="E1272" s="4" t="s">
        <v>3289</v>
      </c>
      <c r="F1272" s="230" t="s">
        <v>3290</v>
      </c>
      <c r="G1272" s="230" t="s">
        <v>854</v>
      </c>
      <c r="H1272" s="231"/>
      <c r="I1272" s="33">
        <v>5000</v>
      </c>
      <c r="J1272" s="1"/>
      <c r="K1272" s="2" t="s">
        <v>1647</v>
      </c>
      <c r="L1272" s="230" t="s">
        <v>3291</v>
      </c>
      <c r="M1272" s="1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</row>
    <row r="1273" spans="1:108" ht="39.75" customHeight="1" hidden="1">
      <c r="A1273" s="228">
        <v>131</v>
      </c>
      <c r="B1273" s="228"/>
      <c r="C1273" s="183" t="s">
        <v>3292</v>
      </c>
      <c r="D1273" s="183" t="s">
        <v>3293</v>
      </c>
      <c r="E1273" s="4" t="s">
        <v>3294</v>
      </c>
      <c r="F1273" s="230" t="s">
        <v>3295</v>
      </c>
      <c r="G1273" s="230" t="s">
        <v>35</v>
      </c>
      <c r="H1273" s="231">
        <v>5000</v>
      </c>
      <c r="I1273" s="33"/>
      <c r="J1273" s="1"/>
      <c r="K1273" s="2" t="s">
        <v>2671</v>
      </c>
      <c r="L1273" s="230" t="s">
        <v>3296</v>
      </c>
      <c r="M1273" s="1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</row>
    <row r="1274" spans="1:108" ht="39.75" customHeight="1" hidden="1">
      <c r="A1274" s="228">
        <v>132</v>
      </c>
      <c r="B1274" s="228"/>
      <c r="C1274" s="183" t="s">
        <v>3297</v>
      </c>
      <c r="D1274" s="183" t="s">
        <v>3207</v>
      </c>
      <c r="E1274" s="4" t="s">
        <v>3298</v>
      </c>
      <c r="F1274" s="230" t="s">
        <v>3299</v>
      </c>
      <c r="G1274" s="230" t="s">
        <v>35</v>
      </c>
      <c r="H1274" s="231">
        <v>500</v>
      </c>
      <c r="I1274" s="33"/>
      <c r="J1274" s="1"/>
      <c r="K1274" s="2" t="s">
        <v>2671</v>
      </c>
      <c r="L1274" s="230" t="s">
        <v>3300</v>
      </c>
      <c r="M1274" s="1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</row>
    <row r="1275" spans="1:108" ht="39.75" customHeight="1" hidden="1">
      <c r="A1275" s="228">
        <v>133</v>
      </c>
      <c r="B1275" s="228"/>
      <c r="C1275" s="183" t="s">
        <v>3301</v>
      </c>
      <c r="D1275" s="183" t="s">
        <v>3113</v>
      </c>
      <c r="E1275" s="4" t="s">
        <v>3302</v>
      </c>
      <c r="F1275" s="230" t="s">
        <v>3303</v>
      </c>
      <c r="G1275" s="230" t="s">
        <v>35</v>
      </c>
      <c r="H1275" s="231">
        <v>5000</v>
      </c>
      <c r="I1275" s="33"/>
      <c r="J1275" s="1"/>
      <c r="K1275" s="2" t="s">
        <v>3304</v>
      </c>
      <c r="L1275" s="230" t="s">
        <v>3305</v>
      </c>
      <c r="M1275" s="1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</row>
    <row r="1276" spans="1:108" ht="39.75" customHeight="1" hidden="1">
      <c r="A1276" s="228">
        <v>134</v>
      </c>
      <c r="B1276" s="228"/>
      <c r="C1276" s="183" t="s">
        <v>3306</v>
      </c>
      <c r="D1276" s="183" t="s">
        <v>3177</v>
      </c>
      <c r="E1276" s="4" t="s">
        <v>3307</v>
      </c>
      <c r="F1276" s="230" t="s">
        <v>3308</v>
      </c>
      <c r="G1276" s="230" t="s">
        <v>35</v>
      </c>
      <c r="H1276" s="231">
        <v>4500</v>
      </c>
      <c r="I1276" s="33"/>
      <c r="J1276" s="1"/>
      <c r="K1276" s="2" t="s">
        <v>3309</v>
      </c>
      <c r="L1276" s="230" t="s">
        <v>3310</v>
      </c>
      <c r="M1276" s="1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</row>
    <row r="1277" spans="1:108" ht="39.75" customHeight="1" hidden="1">
      <c r="A1277" s="228">
        <v>135</v>
      </c>
      <c r="B1277" s="228"/>
      <c r="C1277" s="183" t="s">
        <v>3311</v>
      </c>
      <c r="D1277" s="183" t="s">
        <v>2958</v>
      </c>
      <c r="E1277" s="4" t="s">
        <v>3312</v>
      </c>
      <c r="F1277" s="230" t="s">
        <v>3313</v>
      </c>
      <c r="G1277" s="230" t="s">
        <v>35</v>
      </c>
      <c r="H1277" s="231">
        <v>63248</v>
      </c>
      <c r="I1277" s="33"/>
      <c r="J1277" s="1"/>
      <c r="K1277" s="2" t="s">
        <v>3314</v>
      </c>
      <c r="L1277" s="230" t="s">
        <v>3315</v>
      </c>
      <c r="M1277" s="1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</row>
    <row r="1278" spans="1:108" ht="39.75" customHeight="1" hidden="1">
      <c r="A1278" s="228">
        <v>136</v>
      </c>
      <c r="B1278" s="228"/>
      <c r="C1278" s="183" t="s">
        <v>3311</v>
      </c>
      <c r="D1278" s="183" t="s">
        <v>2958</v>
      </c>
      <c r="E1278" s="4" t="s">
        <v>3312</v>
      </c>
      <c r="F1278" s="230" t="s">
        <v>3316</v>
      </c>
      <c r="G1278" s="230" t="s">
        <v>3317</v>
      </c>
      <c r="H1278" s="231"/>
      <c r="I1278" s="33">
        <v>1708287</v>
      </c>
      <c r="J1278" s="1"/>
      <c r="K1278" s="2" t="s">
        <v>3314</v>
      </c>
      <c r="L1278" s="230" t="s">
        <v>3318</v>
      </c>
      <c r="M1278" s="1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</row>
    <row r="1279" spans="1:108" ht="39.75" customHeight="1" hidden="1">
      <c r="A1279" s="228">
        <v>137</v>
      </c>
      <c r="B1279" s="228"/>
      <c r="C1279" s="183" t="s">
        <v>3311</v>
      </c>
      <c r="D1279" s="183" t="s">
        <v>2958</v>
      </c>
      <c r="E1279" s="4" t="s">
        <v>3319</v>
      </c>
      <c r="F1279" s="230" t="s">
        <v>3320</v>
      </c>
      <c r="G1279" s="230" t="s">
        <v>35</v>
      </c>
      <c r="H1279" s="231">
        <v>28500</v>
      </c>
      <c r="I1279" s="33"/>
      <c r="J1279" s="1"/>
      <c r="K1279" s="2" t="s">
        <v>3314</v>
      </c>
      <c r="L1279" s="230" t="s">
        <v>3321</v>
      </c>
      <c r="M1279" s="1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</row>
    <row r="1280" spans="1:108" ht="39.75" customHeight="1" hidden="1">
      <c r="A1280" s="228"/>
      <c r="B1280" s="228"/>
      <c r="C1280" s="183"/>
      <c r="D1280" s="183"/>
      <c r="E1280" s="4"/>
      <c r="F1280" s="230"/>
      <c r="G1280" s="230"/>
      <c r="H1280" s="231"/>
      <c r="I1280" s="33"/>
      <c r="J1280" s="1"/>
      <c r="K1280" s="2"/>
      <c r="L1280" s="230"/>
      <c r="M1280" s="1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</row>
    <row r="1281" spans="1:108" ht="39.75" customHeight="1" hidden="1">
      <c r="A1281" s="228"/>
      <c r="B1281" s="228"/>
      <c r="C1281" s="183"/>
      <c r="D1281" s="183"/>
      <c r="E1281" s="4"/>
      <c r="F1281" s="230"/>
      <c r="G1281" s="230"/>
      <c r="H1281" s="231"/>
      <c r="I1281" s="33"/>
      <c r="J1281" s="1"/>
      <c r="K1281" s="2"/>
      <c r="L1281" s="230"/>
      <c r="M1281" s="1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</row>
    <row r="1282" spans="1:108" ht="39.75" customHeight="1" hidden="1">
      <c r="A1282" s="228"/>
      <c r="B1282" s="228"/>
      <c r="C1282" s="183"/>
      <c r="D1282" s="183"/>
      <c r="E1282" s="4"/>
      <c r="F1282" s="230"/>
      <c r="G1282" s="230"/>
      <c r="H1282" s="231"/>
      <c r="I1282" s="33"/>
      <c r="J1282" s="1"/>
      <c r="K1282" s="2"/>
      <c r="L1282" s="230"/>
      <c r="M1282" s="1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</row>
    <row r="1283" spans="1:108" ht="39.75" customHeight="1" hidden="1">
      <c r="A1283" s="228"/>
      <c r="B1283" s="228"/>
      <c r="C1283" s="183"/>
      <c r="D1283" s="183"/>
      <c r="E1283" s="4"/>
      <c r="F1283" s="230"/>
      <c r="G1283" s="230"/>
      <c r="H1283" s="231"/>
      <c r="I1283" s="33"/>
      <c r="J1283" s="1"/>
      <c r="K1283" s="2"/>
      <c r="L1283" s="230"/>
      <c r="M1283" s="1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</row>
    <row r="1284" spans="1:108" ht="39.75" customHeight="1" hidden="1">
      <c r="A1284" s="228">
        <v>138</v>
      </c>
      <c r="B1284" s="228"/>
      <c r="C1284" s="245" t="s">
        <v>3322</v>
      </c>
      <c r="D1284" s="183" t="s">
        <v>2899</v>
      </c>
      <c r="E1284" s="4" t="s">
        <v>3323</v>
      </c>
      <c r="F1284" s="230" t="s">
        <v>3324</v>
      </c>
      <c r="G1284" s="230" t="s">
        <v>3317</v>
      </c>
      <c r="H1284" s="231"/>
      <c r="I1284" s="33">
        <v>90000</v>
      </c>
      <c r="J1284" s="1"/>
      <c r="K1284" s="2" t="s">
        <v>3325</v>
      </c>
      <c r="L1284" s="230" t="s">
        <v>3326</v>
      </c>
      <c r="M1284" s="1" t="s">
        <v>3327</v>
      </c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</row>
    <row r="1285" spans="1:108" ht="39.75" customHeight="1" hidden="1">
      <c r="A1285" s="228">
        <v>139</v>
      </c>
      <c r="B1285" s="228"/>
      <c r="C1285" s="245" t="s">
        <v>3322</v>
      </c>
      <c r="D1285" s="183" t="s">
        <v>2899</v>
      </c>
      <c r="E1285" s="4" t="s">
        <v>3323</v>
      </c>
      <c r="F1285" s="230" t="s">
        <v>3328</v>
      </c>
      <c r="G1285" s="230" t="s">
        <v>35</v>
      </c>
      <c r="H1285" s="231">
        <v>4504</v>
      </c>
      <c r="I1285" s="33"/>
      <c r="J1285" s="1"/>
      <c r="K1285" s="2" t="s">
        <v>3325</v>
      </c>
      <c r="L1285" s="230" t="s">
        <v>3329</v>
      </c>
      <c r="M1285" s="1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</row>
    <row r="1286" spans="1:108" ht="39.75" customHeight="1" hidden="1">
      <c r="A1286" s="228">
        <v>140</v>
      </c>
      <c r="B1286" s="228"/>
      <c r="C1286" s="183" t="s">
        <v>3330</v>
      </c>
      <c r="D1286" s="183" t="s">
        <v>2899</v>
      </c>
      <c r="E1286" s="4" t="s">
        <v>3331</v>
      </c>
      <c r="F1286" s="230" t="s">
        <v>3332</v>
      </c>
      <c r="G1286" s="230" t="s">
        <v>35</v>
      </c>
      <c r="H1286" s="231">
        <v>2947</v>
      </c>
      <c r="I1286" s="33"/>
      <c r="J1286" s="1"/>
      <c r="K1286" s="2" t="s">
        <v>3325</v>
      </c>
      <c r="L1286" s="230" t="s">
        <v>3333</v>
      </c>
      <c r="M1286" s="1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</row>
    <row r="1287" spans="1:108" ht="39.75" customHeight="1" hidden="1">
      <c r="A1287" s="228">
        <v>141</v>
      </c>
      <c r="B1287" s="228"/>
      <c r="C1287" s="183" t="s">
        <v>3330</v>
      </c>
      <c r="D1287" s="183" t="s">
        <v>2899</v>
      </c>
      <c r="E1287" s="4" t="s">
        <v>3331</v>
      </c>
      <c r="F1287" s="230" t="s">
        <v>3332</v>
      </c>
      <c r="G1287" s="230" t="s">
        <v>3317</v>
      </c>
      <c r="H1287" s="231"/>
      <c r="I1287" s="33">
        <v>58952</v>
      </c>
      <c r="J1287" s="1"/>
      <c r="K1287" s="2" t="s">
        <v>3325</v>
      </c>
      <c r="L1287" s="230" t="s">
        <v>3334</v>
      </c>
      <c r="M1287" s="1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</row>
    <row r="1288" spans="1:108" ht="39.75" customHeight="1" hidden="1">
      <c r="A1288" s="228">
        <v>142</v>
      </c>
      <c r="B1288" s="228"/>
      <c r="C1288" s="183" t="s">
        <v>3335</v>
      </c>
      <c r="D1288" s="183" t="s">
        <v>2899</v>
      </c>
      <c r="E1288" s="4" t="s">
        <v>3336</v>
      </c>
      <c r="F1288" s="230" t="s">
        <v>3337</v>
      </c>
      <c r="G1288" s="230" t="s">
        <v>35</v>
      </c>
      <c r="H1288" s="231">
        <v>3200</v>
      </c>
      <c r="I1288" s="33"/>
      <c r="J1288" s="1"/>
      <c r="K1288" s="2" t="s">
        <v>3325</v>
      </c>
      <c r="L1288" s="230" t="s">
        <v>3338</v>
      </c>
      <c r="M1288" s="1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</row>
    <row r="1289" spans="1:108" ht="39.75" customHeight="1" hidden="1">
      <c r="A1289" s="228">
        <v>143</v>
      </c>
      <c r="B1289" s="228"/>
      <c r="C1289" s="183" t="s">
        <v>337</v>
      </c>
      <c r="D1289" s="183" t="s">
        <v>2899</v>
      </c>
      <c r="E1289" s="4" t="s">
        <v>3339</v>
      </c>
      <c r="F1289" s="230" t="s">
        <v>3340</v>
      </c>
      <c r="G1289" s="230" t="s">
        <v>35</v>
      </c>
      <c r="H1289" s="231">
        <v>794</v>
      </c>
      <c r="I1289" s="33"/>
      <c r="J1289" s="1"/>
      <c r="K1289" s="2" t="s">
        <v>3325</v>
      </c>
      <c r="L1289" s="230" t="s">
        <v>3341</v>
      </c>
      <c r="M1289" s="1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</row>
    <row r="1290" spans="1:108" ht="39.75" customHeight="1" hidden="1">
      <c r="A1290" s="228">
        <v>144</v>
      </c>
      <c r="B1290" s="228"/>
      <c r="C1290" s="2" t="s">
        <v>3342</v>
      </c>
      <c r="D1290" s="2" t="s">
        <v>3343</v>
      </c>
      <c r="E1290" s="6" t="s">
        <v>3344</v>
      </c>
      <c r="F1290" s="2" t="s">
        <v>3345</v>
      </c>
      <c r="G1290" s="236" t="s">
        <v>35</v>
      </c>
      <c r="H1290" s="231">
        <v>3304</v>
      </c>
      <c r="I1290" s="34"/>
      <c r="J1290" s="2"/>
      <c r="K1290" s="2" t="s">
        <v>3346</v>
      </c>
      <c r="L1290" s="2" t="s">
        <v>3347</v>
      </c>
      <c r="M1290" s="4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</row>
    <row r="1291" spans="1:108" ht="39.75" customHeight="1" hidden="1">
      <c r="A1291" s="228">
        <v>145</v>
      </c>
      <c r="B1291" s="228"/>
      <c r="C1291" s="109" t="s">
        <v>3348</v>
      </c>
      <c r="D1291" s="109" t="s">
        <v>3349</v>
      </c>
      <c r="E1291" s="4" t="s">
        <v>3350</v>
      </c>
      <c r="F1291" s="4" t="s">
        <v>3351</v>
      </c>
      <c r="G1291" s="4" t="s">
        <v>35</v>
      </c>
      <c r="H1291" s="30">
        <v>600</v>
      </c>
      <c r="I1291" s="33"/>
      <c r="J1291" s="1"/>
      <c r="K1291" s="2" t="s">
        <v>3352</v>
      </c>
      <c r="L1291" s="4" t="s">
        <v>3353</v>
      </c>
      <c r="M1291" s="1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</row>
    <row r="1292" spans="1:108" ht="39.75" customHeight="1" hidden="1">
      <c r="A1292" s="228">
        <v>146</v>
      </c>
      <c r="B1292" s="228"/>
      <c r="C1292" s="183" t="s">
        <v>3354</v>
      </c>
      <c r="D1292" s="183" t="s">
        <v>3355</v>
      </c>
      <c r="E1292" s="4" t="s">
        <v>3356</v>
      </c>
      <c r="F1292" s="228" t="s">
        <v>3357</v>
      </c>
      <c r="G1292" s="230" t="s">
        <v>35</v>
      </c>
      <c r="H1292" s="231">
        <v>2213</v>
      </c>
      <c r="I1292" s="33"/>
      <c r="J1292" s="1"/>
      <c r="K1292" s="2" t="s">
        <v>3352</v>
      </c>
      <c r="L1292" s="228" t="s">
        <v>3358</v>
      </c>
      <c r="M1292" s="1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</row>
    <row r="1293" spans="1:108" ht="39.75" customHeight="1" hidden="1">
      <c r="A1293" s="228">
        <v>147</v>
      </c>
      <c r="B1293" s="228"/>
      <c r="C1293" s="183" t="s">
        <v>3359</v>
      </c>
      <c r="D1293" s="183" t="s">
        <v>3355</v>
      </c>
      <c r="E1293" s="4" t="s">
        <v>3360</v>
      </c>
      <c r="F1293" s="230" t="s">
        <v>3361</v>
      </c>
      <c r="G1293" s="230" t="s">
        <v>35</v>
      </c>
      <c r="H1293" s="231">
        <v>41000</v>
      </c>
      <c r="I1293" s="33"/>
      <c r="J1293" s="1"/>
      <c r="K1293" s="2" t="s">
        <v>3352</v>
      </c>
      <c r="L1293" s="230" t="s">
        <v>3362</v>
      </c>
      <c r="M1293" s="1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</row>
    <row r="1294" spans="1:108" ht="39.75" customHeight="1" hidden="1">
      <c r="A1294" s="228">
        <v>148</v>
      </c>
      <c r="B1294" s="228"/>
      <c r="C1294" s="183" t="s">
        <v>3363</v>
      </c>
      <c r="D1294" s="183" t="s">
        <v>3349</v>
      </c>
      <c r="E1294" s="5" t="s">
        <v>3364</v>
      </c>
      <c r="F1294" s="183" t="s">
        <v>3365</v>
      </c>
      <c r="G1294" s="242" t="s">
        <v>35</v>
      </c>
      <c r="H1294" s="30">
        <v>10200</v>
      </c>
      <c r="I1294" s="33"/>
      <c r="J1294" s="1"/>
      <c r="K1294" s="2" t="s">
        <v>2726</v>
      </c>
      <c r="L1294" s="183" t="s">
        <v>3366</v>
      </c>
      <c r="M1294" s="1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</row>
    <row r="1295" spans="1:108" ht="39.75" customHeight="1" hidden="1">
      <c r="A1295" s="228">
        <v>149</v>
      </c>
      <c r="B1295" s="228"/>
      <c r="C1295" s="183" t="s">
        <v>3367</v>
      </c>
      <c r="D1295" s="183" t="s">
        <v>3349</v>
      </c>
      <c r="E1295" s="5" t="s">
        <v>3368</v>
      </c>
      <c r="F1295" s="183" t="s">
        <v>3369</v>
      </c>
      <c r="G1295" s="242" t="s">
        <v>35</v>
      </c>
      <c r="H1295" s="231">
        <v>5100</v>
      </c>
      <c r="I1295" s="33"/>
      <c r="J1295" s="1"/>
      <c r="K1295" s="2" t="s">
        <v>2726</v>
      </c>
      <c r="L1295" s="183" t="s">
        <v>3370</v>
      </c>
      <c r="M1295" s="1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</row>
    <row r="1296" spans="1:108" ht="39.75" customHeight="1" hidden="1">
      <c r="A1296" s="228">
        <v>150</v>
      </c>
      <c r="B1296" s="228"/>
      <c r="C1296" s="2" t="s">
        <v>3371</v>
      </c>
      <c r="D1296" s="2" t="s">
        <v>3372</v>
      </c>
      <c r="E1296" s="6" t="s">
        <v>3373</v>
      </c>
      <c r="F1296" s="2" t="s">
        <v>3374</v>
      </c>
      <c r="G1296" s="242" t="s">
        <v>35</v>
      </c>
      <c r="H1296" s="233">
        <v>21500</v>
      </c>
      <c r="I1296" s="33"/>
      <c r="J1296" s="1"/>
      <c r="K1296" s="2" t="s">
        <v>2726</v>
      </c>
      <c r="L1296" s="2" t="s">
        <v>3375</v>
      </c>
      <c r="M1296" s="1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</row>
    <row r="1297" spans="1:108" ht="39.75" customHeight="1" hidden="1">
      <c r="A1297" s="228">
        <v>151</v>
      </c>
      <c r="B1297" s="228"/>
      <c r="C1297" s="183" t="s">
        <v>3376</v>
      </c>
      <c r="D1297" s="183" t="s">
        <v>3377</v>
      </c>
      <c r="E1297" s="6" t="s">
        <v>3378</v>
      </c>
      <c r="F1297" s="2" t="s">
        <v>3379</v>
      </c>
      <c r="G1297" s="231" t="s">
        <v>35</v>
      </c>
      <c r="H1297" s="231">
        <v>5000</v>
      </c>
      <c r="I1297" s="33"/>
      <c r="J1297" s="1"/>
      <c r="K1297" s="2" t="s">
        <v>2732</v>
      </c>
      <c r="L1297" s="2" t="s">
        <v>3380</v>
      </c>
      <c r="M1297" s="1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</row>
    <row r="1298" spans="1:108" ht="39.75" customHeight="1" hidden="1">
      <c r="A1298" s="228">
        <v>152</v>
      </c>
      <c r="B1298" s="228"/>
      <c r="C1298" s="183" t="s">
        <v>3381</v>
      </c>
      <c r="D1298" s="183" t="s">
        <v>3377</v>
      </c>
      <c r="E1298" s="6" t="s">
        <v>3382</v>
      </c>
      <c r="F1298" s="2" t="s">
        <v>3383</v>
      </c>
      <c r="G1298" s="231" t="s">
        <v>35</v>
      </c>
      <c r="H1298" s="30">
        <v>3200</v>
      </c>
      <c r="I1298" s="33"/>
      <c r="J1298" s="1"/>
      <c r="K1298" s="2" t="s">
        <v>2732</v>
      </c>
      <c r="L1298" s="2" t="s">
        <v>3384</v>
      </c>
      <c r="M1298" s="1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</row>
    <row r="1299" spans="1:108" ht="39.75" customHeight="1" hidden="1">
      <c r="A1299" s="228"/>
      <c r="B1299" s="228"/>
      <c r="C1299" s="183" t="s">
        <v>3385</v>
      </c>
      <c r="D1299" s="183" t="s">
        <v>3377</v>
      </c>
      <c r="E1299" s="6"/>
      <c r="F1299" s="2"/>
      <c r="G1299" s="231" t="s">
        <v>35</v>
      </c>
      <c r="H1299" s="231">
        <v>3200</v>
      </c>
      <c r="I1299" s="33"/>
      <c r="J1299" s="1"/>
      <c r="K1299" s="2"/>
      <c r="L1299" s="2"/>
      <c r="M1299" s="1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</row>
    <row r="1300" spans="1:108" ht="39.75" customHeight="1" hidden="1">
      <c r="A1300" s="228">
        <v>153</v>
      </c>
      <c r="B1300" s="228"/>
      <c r="C1300" s="183" t="s">
        <v>3386</v>
      </c>
      <c r="D1300" s="183" t="s">
        <v>3355</v>
      </c>
      <c r="E1300" s="5" t="s">
        <v>3387</v>
      </c>
      <c r="F1300" s="183" t="s">
        <v>3388</v>
      </c>
      <c r="G1300" s="231" t="s">
        <v>35</v>
      </c>
      <c r="H1300" s="233">
        <v>5050</v>
      </c>
      <c r="I1300" s="34"/>
      <c r="J1300" s="2"/>
      <c r="K1300" s="7" t="s">
        <v>1875</v>
      </c>
      <c r="L1300" s="183" t="s">
        <v>3389</v>
      </c>
      <c r="M1300" s="2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</row>
    <row r="1301" spans="1:108" ht="39.75" customHeight="1" hidden="1">
      <c r="A1301" s="228"/>
      <c r="B1301" s="228"/>
      <c r="C1301" s="183" t="s">
        <v>3390</v>
      </c>
      <c r="D1301" s="183" t="s">
        <v>3355</v>
      </c>
      <c r="E1301" s="6"/>
      <c r="F1301" s="2"/>
      <c r="G1301" s="231" t="s">
        <v>35</v>
      </c>
      <c r="H1301" s="30">
        <v>6050</v>
      </c>
      <c r="I1301" s="34"/>
      <c r="J1301" s="2"/>
      <c r="K1301" s="2"/>
      <c r="L1301" s="2"/>
      <c r="M1301" s="2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</row>
    <row r="1302" spans="1:108" ht="39.75" customHeight="1" hidden="1">
      <c r="A1302" s="228">
        <v>154</v>
      </c>
      <c r="B1302" s="228"/>
      <c r="C1302" s="183" t="s">
        <v>3391</v>
      </c>
      <c r="D1302" s="183" t="s">
        <v>3355</v>
      </c>
      <c r="E1302" s="6" t="s">
        <v>3392</v>
      </c>
      <c r="F1302" s="2" t="s">
        <v>3393</v>
      </c>
      <c r="G1302" s="231" t="s">
        <v>35</v>
      </c>
      <c r="H1302" s="233">
        <v>3500</v>
      </c>
      <c r="I1302" s="34"/>
      <c r="J1302" s="2"/>
      <c r="K1302" s="2" t="s">
        <v>1875</v>
      </c>
      <c r="L1302" s="2" t="s">
        <v>3394</v>
      </c>
      <c r="M1302" s="2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</row>
    <row r="1303" spans="1:108" ht="39.75" customHeight="1" hidden="1">
      <c r="A1303" s="228">
        <v>155</v>
      </c>
      <c r="B1303" s="228"/>
      <c r="C1303" s="183" t="s">
        <v>3395</v>
      </c>
      <c r="D1303" s="183" t="s">
        <v>3396</v>
      </c>
      <c r="E1303" s="6" t="s">
        <v>3397</v>
      </c>
      <c r="F1303" s="2" t="s">
        <v>3398</v>
      </c>
      <c r="G1303" s="231" t="s">
        <v>35</v>
      </c>
      <c r="H1303" s="30">
        <v>115556</v>
      </c>
      <c r="I1303" s="34"/>
      <c r="J1303" s="2"/>
      <c r="K1303" s="7" t="s">
        <v>1875</v>
      </c>
      <c r="L1303" s="2" t="s">
        <v>3399</v>
      </c>
      <c r="M1303" s="2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</row>
    <row r="1304" spans="1:108" ht="39.75" customHeight="1" hidden="1">
      <c r="A1304" s="228">
        <v>156</v>
      </c>
      <c r="B1304" s="228"/>
      <c r="C1304" s="183" t="s">
        <v>3400</v>
      </c>
      <c r="D1304" s="183" t="s">
        <v>3401</v>
      </c>
      <c r="E1304" s="5" t="s">
        <v>3402</v>
      </c>
      <c r="F1304" s="183" t="s">
        <v>3403</v>
      </c>
      <c r="G1304" s="231" t="s">
        <v>35</v>
      </c>
      <c r="H1304" s="231">
        <v>10000</v>
      </c>
      <c r="I1304" s="34"/>
      <c r="J1304" s="2"/>
      <c r="K1304" s="2" t="s">
        <v>1875</v>
      </c>
      <c r="L1304" s="183" t="s">
        <v>3404</v>
      </c>
      <c r="M1304" s="2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</row>
    <row r="1305" spans="1:108" ht="39.75" customHeight="1" hidden="1">
      <c r="A1305" s="228">
        <v>157</v>
      </c>
      <c r="B1305" s="228"/>
      <c r="C1305" s="2" t="s">
        <v>3405</v>
      </c>
      <c r="D1305" s="2" t="s">
        <v>3406</v>
      </c>
      <c r="E1305" s="6" t="s">
        <v>3407</v>
      </c>
      <c r="F1305" s="2" t="s">
        <v>3408</v>
      </c>
      <c r="G1305" s="236" t="s">
        <v>35</v>
      </c>
      <c r="H1305" s="231">
        <v>5200</v>
      </c>
      <c r="I1305" s="34"/>
      <c r="J1305" s="2"/>
      <c r="K1305" s="2" t="s">
        <v>3008</v>
      </c>
      <c r="L1305" s="2" t="s">
        <v>3409</v>
      </c>
      <c r="M1305" s="2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</row>
    <row r="1306" spans="1:108" ht="39.75" customHeight="1" hidden="1">
      <c r="A1306" s="228">
        <v>158</v>
      </c>
      <c r="B1306" s="228"/>
      <c r="C1306" s="2" t="s">
        <v>3410</v>
      </c>
      <c r="D1306" s="2" t="s">
        <v>3406</v>
      </c>
      <c r="E1306" s="6" t="s">
        <v>3411</v>
      </c>
      <c r="F1306" s="2" t="s">
        <v>3412</v>
      </c>
      <c r="G1306" s="236" t="s">
        <v>35</v>
      </c>
      <c r="H1306" s="231">
        <v>5000</v>
      </c>
      <c r="I1306" s="34"/>
      <c r="J1306" s="2"/>
      <c r="K1306" s="2" t="s">
        <v>3008</v>
      </c>
      <c r="L1306" s="2" t="s">
        <v>3413</v>
      </c>
      <c r="M1306" s="2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</row>
    <row r="1307" spans="1:108" ht="39.75" customHeight="1" hidden="1">
      <c r="A1307" s="228">
        <v>159</v>
      </c>
      <c r="B1307" s="228"/>
      <c r="C1307" s="2" t="s">
        <v>3414</v>
      </c>
      <c r="D1307" s="2" t="s">
        <v>3406</v>
      </c>
      <c r="E1307" s="6" t="s">
        <v>3415</v>
      </c>
      <c r="F1307" s="2" t="s">
        <v>3416</v>
      </c>
      <c r="G1307" s="236" t="s">
        <v>35</v>
      </c>
      <c r="H1307" s="231">
        <v>300</v>
      </c>
      <c r="I1307" s="34"/>
      <c r="J1307" s="2"/>
      <c r="K1307" s="2" t="s">
        <v>3008</v>
      </c>
      <c r="L1307" s="2" t="s">
        <v>3417</v>
      </c>
      <c r="M1307" s="2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</row>
    <row r="1308" spans="1:108" ht="39.75" customHeight="1" hidden="1">
      <c r="A1308" s="228">
        <v>160</v>
      </c>
      <c r="B1308" s="228"/>
      <c r="C1308" s="2" t="s">
        <v>3418</v>
      </c>
      <c r="D1308" s="2" t="s">
        <v>3406</v>
      </c>
      <c r="E1308" s="6" t="s">
        <v>3419</v>
      </c>
      <c r="F1308" s="2" t="s">
        <v>3420</v>
      </c>
      <c r="G1308" s="236" t="s">
        <v>35</v>
      </c>
      <c r="H1308" s="231">
        <v>50000</v>
      </c>
      <c r="I1308" s="34"/>
      <c r="J1308" s="2"/>
      <c r="K1308" s="2" t="s">
        <v>3008</v>
      </c>
      <c r="L1308" s="2" t="s">
        <v>3421</v>
      </c>
      <c r="M1308" s="2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</row>
    <row r="1309" spans="1:108" ht="39.75" customHeight="1" hidden="1">
      <c r="A1309" s="228">
        <v>161</v>
      </c>
      <c r="B1309" s="228"/>
      <c r="C1309" s="2" t="s">
        <v>3422</v>
      </c>
      <c r="D1309" s="2" t="s">
        <v>3423</v>
      </c>
      <c r="E1309" s="6" t="s">
        <v>3424</v>
      </c>
      <c r="F1309" s="2" t="s">
        <v>3425</v>
      </c>
      <c r="G1309" s="236" t="s">
        <v>35</v>
      </c>
      <c r="H1309" s="231">
        <v>10200</v>
      </c>
      <c r="I1309" s="34"/>
      <c r="J1309" s="2"/>
      <c r="K1309" s="2" t="s">
        <v>3426</v>
      </c>
      <c r="L1309" s="2" t="s">
        <v>3427</v>
      </c>
      <c r="M1309" s="2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</row>
    <row r="1310" spans="1:108" ht="39.75" customHeight="1" hidden="1">
      <c r="A1310" s="228">
        <v>162</v>
      </c>
      <c r="B1310" s="228"/>
      <c r="C1310" s="2" t="s">
        <v>2166</v>
      </c>
      <c r="D1310" s="2" t="s">
        <v>3343</v>
      </c>
      <c r="E1310" s="6" t="s">
        <v>3428</v>
      </c>
      <c r="F1310" s="2" t="s">
        <v>3429</v>
      </c>
      <c r="G1310" s="236" t="s">
        <v>35</v>
      </c>
      <c r="H1310" s="231">
        <v>20200</v>
      </c>
      <c r="I1310" s="34"/>
      <c r="J1310" s="2"/>
      <c r="K1310" s="2" t="s">
        <v>3430</v>
      </c>
      <c r="L1310" s="2" t="s">
        <v>3431</v>
      </c>
      <c r="M1310" s="2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</row>
    <row r="1311" spans="1:108" ht="39.75" customHeight="1" hidden="1">
      <c r="A1311" s="228">
        <v>163</v>
      </c>
      <c r="B1311" s="228"/>
      <c r="C1311" s="2" t="s">
        <v>3432</v>
      </c>
      <c r="D1311" s="2" t="s">
        <v>3343</v>
      </c>
      <c r="E1311" s="6" t="s">
        <v>3433</v>
      </c>
      <c r="F1311" s="2" t="s">
        <v>3434</v>
      </c>
      <c r="G1311" s="236" t="s">
        <v>35</v>
      </c>
      <c r="H1311" s="231">
        <v>10050</v>
      </c>
      <c r="I1311" s="34"/>
      <c r="J1311" s="2"/>
      <c r="K1311" s="2" t="s">
        <v>3430</v>
      </c>
      <c r="L1311" s="2" t="s">
        <v>3435</v>
      </c>
      <c r="M1311" s="2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</row>
    <row r="1312" spans="1:108" ht="39.75" customHeight="1" hidden="1">
      <c r="A1312" s="228">
        <v>164</v>
      </c>
      <c r="B1312" s="228"/>
      <c r="C1312" s="2" t="s">
        <v>3436</v>
      </c>
      <c r="D1312" s="2" t="s">
        <v>3343</v>
      </c>
      <c r="E1312" s="6" t="s">
        <v>3437</v>
      </c>
      <c r="F1312" s="2" t="s">
        <v>3438</v>
      </c>
      <c r="G1312" s="236" t="s">
        <v>35</v>
      </c>
      <c r="H1312" s="231">
        <v>50200</v>
      </c>
      <c r="I1312" s="34"/>
      <c r="J1312" s="2"/>
      <c r="K1312" s="2" t="s">
        <v>3430</v>
      </c>
      <c r="L1312" s="2" t="s">
        <v>3439</v>
      </c>
      <c r="M1312" s="2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</row>
    <row r="1313" spans="1:108" ht="39.75" customHeight="1" hidden="1">
      <c r="A1313" s="228">
        <v>165</v>
      </c>
      <c r="B1313" s="228"/>
      <c r="C1313" s="2" t="s">
        <v>3440</v>
      </c>
      <c r="D1313" s="2" t="s">
        <v>3343</v>
      </c>
      <c r="E1313" s="6" t="s">
        <v>3441</v>
      </c>
      <c r="F1313" s="2" t="s">
        <v>3442</v>
      </c>
      <c r="G1313" s="236" t="s">
        <v>35</v>
      </c>
      <c r="H1313" s="231">
        <v>15145</v>
      </c>
      <c r="I1313" s="34"/>
      <c r="J1313" s="2"/>
      <c r="K1313" s="2" t="s">
        <v>3430</v>
      </c>
      <c r="L1313" s="2" t="s">
        <v>3443</v>
      </c>
      <c r="M1313" s="2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</row>
    <row r="1314" spans="1:108" ht="39.75" customHeight="1" hidden="1">
      <c r="A1314" s="228">
        <v>166</v>
      </c>
      <c r="B1314" s="228"/>
      <c r="C1314" s="2" t="s">
        <v>3444</v>
      </c>
      <c r="D1314" s="2" t="s">
        <v>3343</v>
      </c>
      <c r="E1314" s="6" t="s">
        <v>3445</v>
      </c>
      <c r="F1314" s="2" t="s">
        <v>3446</v>
      </c>
      <c r="G1314" s="236" t="s">
        <v>35</v>
      </c>
      <c r="H1314" s="231">
        <v>6452</v>
      </c>
      <c r="I1314" s="34"/>
      <c r="J1314" s="2"/>
      <c r="K1314" s="2" t="s">
        <v>3430</v>
      </c>
      <c r="L1314" s="2" t="s">
        <v>3447</v>
      </c>
      <c r="M1314" s="2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</row>
    <row r="1315" spans="1:108" ht="39.75" customHeight="1" hidden="1">
      <c r="A1315" s="228">
        <v>167</v>
      </c>
      <c r="B1315" s="228"/>
      <c r="C1315" s="2" t="s">
        <v>3448</v>
      </c>
      <c r="D1315" s="2" t="s">
        <v>3449</v>
      </c>
      <c r="E1315" s="6" t="s">
        <v>3450</v>
      </c>
      <c r="F1315" s="2" t="s">
        <v>3451</v>
      </c>
      <c r="G1315" s="236" t="s">
        <v>35</v>
      </c>
      <c r="H1315" s="231">
        <v>6600</v>
      </c>
      <c r="I1315" s="34"/>
      <c r="J1315" s="2"/>
      <c r="K1315" s="2" t="s">
        <v>3452</v>
      </c>
      <c r="L1315" s="2" t="s">
        <v>3453</v>
      </c>
      <c r="M1315" s="2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</row>
    <row r="1316" spans="1:108" ht="39.75" customHeight="1" hidden="1">
      <c r="A1316" s="228">
        <v>168</v>
      </c>
      <c r="B1316" s="228"/>
      <c r="C1316" s="2" t="s">
        <v>3454</v>
      </c>
      <c r="D1316" s="2" t="s">
        <v>3449</v>
      </c>
      <c r="E1316" s="6" t="s">
        <v>3455</v>
      </c>
      <c r="F1316" s="2" t="s">
        <v>3456</v>
      </c>
      <c r="G1316" s="236" t="s">
        <v>35</v>
      </c>
      <c r="H1316" s="231">
        <v>5500</v>
      </c>
      <c r="I1316" s="34"/>
      <c r="J1316" s="2"/>
      <c r="K1316" s="2" t="s">
        <v>3452</v>
      </c>
      <c r="L1316" s="2" t="s">
        <v>3457</v>
      </c>
      <c r="M1316" s="2"/>
      <c r="N1316" s="3" t="s">
        <v>3458</v>
      </c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</row>
    <row r="1317" spans="1:108" ht="39.75" customHeight="1" hidden="1">
      <c r="A1317" s="228">
        <v>169</v>
      </c>
      <c r="B1317" s="228"/>
      <c r="C1317" s="2" t="s">
        <v>3459</v>
      </c>
      <c r="D1317" s="2" t="s">
        <v>3460</v>
      </c>
      <c r="E1317" s="6" t="s">
        <v>3461</v>
      </c>
      <c r="F1317" s="2" t="s">
        <v>3462</v>
      </c>
      <c r="G1317" s="236" t="s">
        <v>35</v>
      </c>
      <c r="H1317" s="231">
        <v>7700</v>
      </c>
      <c r="I1317" s="34"/>
      <c r="J1317" s="2"/>
      <c r="K1317" s="2" t="s">
        <v>3463</v>
      </c>
      <c r="L1317" s="2" t="s">
        <v>3464</v>
      </c>
      <c r="M1317" s="2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</row>
    <row r="1318" spans="1:108" ht="39.75" customHeight="1" hidden="1">
      <c r="A1318" s="228">
        <v>170</v>
      </c>
      <c r="B1318" s="228"/>
      <c r="C1318" s="2" t="s">
        <v>3465</v>
      </c>
      <c r="D1318" s="2" t="s">
        <v>3406</v>
      </c>
      <c r="E1318" s="6" t="s">
        <v>3466</v>
      </c>
      <c r="F1318" s="2" t="s">
        <v>3467</v>
      </c>
      <c r="G1318" s="236" t="s">
        <v>35</v>
      </c>
      <c r="H1318" s="231">
        <v>6500</v>
      </c>
      <c r="I1318" s="34"/>
      <c r="J1318" s="2"/>
      <c r="K1318" s="2" t="s">
        <v>2917</v>
      </c>
      <c r="L1318" s="2" t="s">
        <v>3468</v>
      </c>
      <c r="M1318" s="2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</row>
    <row r="1319" spans="1:108" ht="39.75" customHeight="1" hidden="1">
      <c r="A1319" s="228">
        <v>171</v>
      </c>
      <c r="B1319" s="228"/>
      <c r="C1319" s="2" t="s">
        <v>3469</v>
      </c>
      <c r="D1319" s="2" t="s">
        <v>3423</v>
      </c>
      <c r="E1319" s="6" t="s">
        <v>3470</v>
      </c>
      <c r="F1319" s="2" t="s">
        <v>3471</v>
      </c>
      <c r="G1319" s="236" t="s">
        <v>35</v>
      </c>
      <c r="H1319" s="231">
        <v>1980</v>
      </c>
      <c r="I1319" s="34"/>
      <c r="J1319" s="2"/>
      <c r="K1319" s="2" t="s">
        <v>1660</v>
      </c>
      <c r="L1319" s="2" t="s">
        <v>3472</v>
      </c>
      <c r="M1319" s="2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</row>
    <row r="1320" spans="1:108" ht="39.75" customHeight="1" hidden="1">
      <c r="A1320" s="228">
        <v>172</v>
      </c>
      <c r="B1320" s="228"/>
      <c r="C1320" s="2" t="s">
        <v>3473</v>
      </c>
      <c r="D1320" s="2" t="s">
        <v>3423</v>
      </c>
      <c r="E1320" s="6" t="s">
        <v>3474</v>
      </c>
      <c r="F1320" s="2" t="s">
        <v>3475</v>
      </c>
      <c r="G1320" s="236" t="s">
        <v>35</v>
      </c>
      <c r="H1320" s="231">
        <v>3613</v>
      </c>
      <c r="I1320" s="34"/>
      <c r="J1320" s="2"/>
      <c r="K1320" s="2" t="s">
        <v>1660</v>
      </c>
      <c r="L1320" s="2" t="s">
        <v>3476</v>
      </c>
      <c r="M1320" s="2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</row>
    <row r="1321" spans="1:108" ht="39.75" customHeight="1" hidden="1">
      <c r="A1321" s="228">
        <v>173</v>
      </c>
      <c r="B1321" s="228"/>
      <c r="C1321" s="2" t="s">
        <v>3477</v>
      </c>
      <c r="D1321" s="2" t="s">
        <v>3423</v>
      </c>
      <c r="E1321" s="6" t="s">
        <v>3478</v>
      </c>
      <c r="F1321" s="2" t="s">
        <v>3479</v>
      </c>
      <c r="G1321" s="236" t="s">
        <v>35</v>
      </c>
      <c r="H1321" s="231">
        <v>1150</v>
      </c>
      <c r="I1321" s="34"/>
      <c r="J1321" s="2"/>
      <c r="K1321" s="2" t="s">
        <v>1660</v>
      </c>
      <c r="L1321" s="2" t="s">
        <v>3480</v>
      </c>
      <c r="M1321" s="2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</row>
    <row r="1322" spans="1:108" ht="43.5" customHeight="1" hidden="1">
      <c r="A1322" s="228">
        <v>174</v>
      </c>
      <c r="B1322" s="228"/>
      <c r="C1322" s="2" t="s">
        <v>3481</v>
      </c>
      <c r="D1322" s="2" t="s">
        <v>3423</v>
      </c>
      <c r="E1322" s="6" t="s">
        <v>3482</v>
      </c>
      <c r="F1322" s="2" t="s">
        <v>3483</v>
      </c>
      <c r="G1322" s="236" t="s">
        <v>35</v>
      </c>
      <c r="H1322" s="231">
        <v>7240</v>
      </c>
      <c r="I1322" s="34"/>
      <c r="J1322" s="2"/>
      <c r="K1322" s="2" t="s">
        <v>1660</v>
      </c>
      <c r="L1322" s="2" t="s">
        <v>3484</v>
      </c>
      <c r="M1322" s="2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</row>
    <row r="1323" spans="1:108" ht="43.5" customHeight="1" hidden="1">
      <c r="A1323" s="228">
        <v>175</v>
      </c>
      <c r="B1323" s="228"/>
      <c r="C1323" s="183" t="s">
        <v>3485</v>
      </c>
      <c r="D1323" s="183" t="s">
        <v>3343</v>
      </c>
      <c r="E1323" s="6" t="s">
        <v>3486</v>
      </c>
      <c r="F1323" s="2" t="s">
        <v>3487</v>
      </c>
      <c r="G1323" s="236" t="s">
        <v>35</v>
      </c>
      <c r="H1323" s="30">
        <v>880</v>
      </c>
      <c r="I1323" s="33"/>
      <c r="J1323" s="1"/>
      <c r="K1323" s="2" t="s">
        <v>3488</v>
      </c>
      <c r="L1323" s="2" t="s">
        <v>3489</v>
      </c>
      <c r="M1323" s="2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</row>
    <row r="1324" spans="1:108" ht="43.5" customHeight="1" hidden="1">
      <c r="A1324" s="228">
        <v>176</v>
      </c>
      <c r="B1324" s="228"/>
      <c r="C1324" s="183" t="s">
        <v>3490</v>
      </c>
      <c r="D1324" s="183" t="s">
        <v>3423</v>
      </c>
      <c r="E1324" s="6" t="s">
        <v>3474</v>
      </c>
      <c r="F1324" s="2" t="s">
        <v>3491</v>
      </c>
      <c r="G1324" s="236" t="s">
        <v>2961</v>
      </c>
      <c r="H1324" s="30"/>
      <c r="I1324" s="33">
        <v>72299</v>
      </c>
      <c r="J1324" s="1"/>
      <c r="K1324" s="237">
        <v>42745</v>
      </c>
      <c r="L1324" s="2" t="s">
        <v>3492</v>
      </c>
      <c r="M1324" s="2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</row>
    <row r="1325" spans="1:108" ht="43.5" customHeight="1" hidden="1">
      <c r="A1325" s="228">
        <v>177</v>
      </c>
      <c r="B1325" s="228"/>
      <c r="C1325" s="183" t="s">
        <v>3469</v>
      </c>
      <c r="D1325" s="183" t="s">
        <v>3423</v>
      </c>
      <c r="E1325" s="6" t="s">
        <v>3470</v>
      </c>
      <c r="F1325" s="2" t="s">
        <v>3493</v>
      </c>
      <c r="G1325" s="236" t="s">
        <v>2961</v>
      </c>
      <c r="H1325" s="30"/>
      <c r="I1325" s="33">
        <v>39610</v>
      </c>
      <c r="J1325" s="1"/>
      <c r="K1325" s="237">
        <v>42745</v>
      </c>
      <c r="L1325" s="2" t="s">
        <v>3494</v>
      </c>
      <c r="M1325" s="2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</row>
    <row r="1326" spans="1:108" ht="39.75" customHeight="1" hidden="1">
      <c r="A1326" s="228">
        <v>178</v>
      </c>
      <c r="B1326" s="228"/>
      <c r="C1326" s="183" t="s">
        <v>3495</v>
      </c>
      <c r="D1326" s="183" t="s">
        <v>3401</v>
      </c>
      <c r="E1326" s="5" t="s">
        <v>3496</v>
      </c>
      <c r="F1326" s="183" t="s">
        <v>3497</v>
      </c>
      <c r="G1326" s="8" t="s">
        <v>35</v>
      </c>
      <c r="H1326" s="231">
        <v>4980</v>
      </c>
      <c r="I1326" s="2"/>
      <c r="J1326" s="2"/>
      <c r="K1326" s="239">
        <v>42916</v>
      </c>
      <c r="L1326" s="231" t="s">
        <v>3498</v>
      </c>
      <c r="M1326" s="2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</row>
    <row r="1327" spans="1:108" ht="39.75" customHeight="1" hidden="1">
      <c r="A1327" s="228">
        <v>179</v>
      </c>
      <c r="B1327" s="228"/>
      <c r="C1327" s="183" t="s">
        <v>3499</v>
      </c>
      <c r="D1327" s="183" t="s">
        <v>3372</v>
      </c>
      <c r="E1327" s="5" t="s">
        <v>3500</v>
      </c>
      <c r="F1327" s="183" t="s">
        <v>3501</v>
      </c>
      <c r="G1327" s="8" t="s">
        <v>35</v>
      </c>
      <c r="H1327" s="231">
        <v>4200</v>
      </c>
      <c r="I1327" s="2"/>
      <c r="J1327" s="2"/>
      <c r="K1327" s="239">
        <v>42929</v>
      </c>
      <c r="L1327" s="231" t="s">
        <v>3502</v>
      </c>
      <c r="M1327" s="2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</row>
    <row r="1328" spans="1:108" ht="39.75" customHeight="1" hidden="1">
      <c r="A1328" s="228"/>
      <c r="B1328" s="228"/>
      <c r="C1328" s="183" t="s">
        <v>3503</v>
      </c>
      <c r="D1328" s="183" t="s">
        <v>3372</v>
      </c>
      <c r="E1328" s="5" t="s">
        <v>3500</v>
      </c>
      <c r="F1328" s="183" t="s">
        <v>3501</v>
      </c>
      <c r="G1328" s="8" t="s">
        <v>35</v>
      </c>
      <c r="H1328" s="231">
        <v>400</v>
      </c>
      <c r="I1328" s="2"/>
      <c r="J1328" s="2"/>
      <c r="K1328" s="239">
        <v>42929</v>
      </c>
      <c r="L1328" s="231" t="s">
        <v>3504</v>
      </c>
      <c r="M1328" s="2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</row>
    <row r="1329" spans="1:108" ht="39.75" customHeight="1" hidden="1">
      <c r="A1329" s="228">
        <v>180</v>
      </c>
      <c r="B1329" s="228"/>
      <c r="C1329" s="183" t="s">
        <v>3505</v>
      </c>
      <c r="D1329" s="183" t="s">
        <v>3423</v>
      </c>
      <c r="E1329" s="5" t="s">
        <v>3506</v>
      </c>
      <c r="F1329" s="183" t="s">
        <v>3507</v>
      </c>
      <c r="G1329" s="8" t="s">
        <v>35</v>
      </c>
      <c r="H1329" s="231">
        <v>300</v>
      </c>
      <c r="I1329" s="34"/>
      <c r="J1329" s="2"/>
      <c r="K1329" s="239" t="s">
        <v>1653</v>
      </c>
      <c r="L1329" s="231" t="s">
        <v>3508</v>
      </c>
      <c r="M1329" s="2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</row>
    <row r="1330" spans="1:108" ht="37.5" customHeight="1" hidden="1">
      <c r="A1330" s="228">
        <v>181</v>
      </c>
      <c r="B1330" s="228"/>
      <c r="C1330" s="183" t="s">
        <v>3509</v>
      </c>
      <c r="D1330" s="183" t="s">
        <v>3396</v>
      </c>
      <c r="E1330" s="5" t="s">
        <v>3510</v>
      </c>
      <c r="F1330" s="183" t="s">
        <v>3511</v>
      </c>
      <c r="G1330" s="8" t="s">
        <v>2961</v>
      </c>
      <c r="H1330" s="231"/>
      <c r="I1330" s="34">
        <v>7556976</v>
      </c>
      <c r="J1330" s="2"/>
      <c r="K1330" s="239">
        <v>43014</v>
      </c>
      <c r="L1330" s="231" t="s">
        <v>3512</v>
      </c>
      <c r="M1330" s="2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</row>
    <row r="1331" spans="1:13" ht="12.75">
      <c r="A1331" s="7"/>
      <c r="B1331" s="2"/>
      <c r="C1331" s="7"/>
      <c r="D1331" s="7"/>
      <c r="E1331" s="6"/>
      <c r="F1331" s="2"/>
      <c r="G1331" s="12"/>
      <c r="H1331" s="8"/>
      <c r="I1331" s="34"/>
      <c r="J1331" s="34"/>
      <c r="K1331" s="7"/>
      <c r="L1331" s="6"/>
      <c r="M1331" s="6"/>
    </row>
    <row r="1332" spans="1:13" ht="12.75">
      <c r="A1332" s="7"/>
      <c r="B1332" s="2"/>
      <c r="C1332" s="7"/>
      <c r="D1332" s="7"/>
      <c r="E1332" s="6"/>
      <c r="F1332" s="2"/>
      <c r="G1332" s="12"/>
      <c r="H1332" s="8"/>
      <c r="I1332" s="34"/>
      <c r="J1332" s="34"/>
      <c r="K1332" s="2"/>
      <c r="L1332" s="6"/>
      <c r="M1332" s="6"/>
    </row>
    <row r="1333" spans="1:13" s="3" customFormat="1" ht="25.5">
      <c r="A1333" s="73">
        <v>6</v>
      </c>
      <c r="B1333" s="89" t="s">
        <v>24</v>
      </c>
      <c r="C1333" s="90"/>
      <c r="D1333" s="90"/>
      <c r="E1333" s="90"/>
      <c r="F1333" s="90"/>
      <c r="G1333" s="90"/>
      <c r="H1333" s="226">
        <f>+SUM(H1334:H1482)</f>
        <v>136044236.69</v>
      </c>
      <c r="I1333" s="226">
        <f>+SUM(I1334:I1482)</f>
        <v>0</v>
      </c>
      <c r="J1333" s="226">
        <f>+SUM(J1334:J1482)</f>
        <v>0</v>
      </c>
      <c r="K1333" s="90"/>
      <c r="L1333" s="91"/>
      <c r="M1333" s="91"/>
    </row>
    <row r="1334" spans="1:13" s="391" customFormat="1" ht="36" customHeight="1" hidden="1">
      <c r="A1334" s="13">
        <v>1</v>
      </c>
      <c r="B1334" s="396"/>
      <c r="C1334" s="395" t="s">
        <v>5484</v>
      </c>
      <c r="D1334" s="395" t="s">
        <v>5485</v>
      </c>
      <c r="E1334" s="395" t="s">
        <v>5486</v>
      </c>
      <c r="F1334" s="395" t="s">
        <v>5487</v>
      </c>
      <c r="G1334" s="395" t="s">
        <v>5488</v>
      </c>
      <c r="H1334" s="13">
        <v>14700</v>
      </c>
      <c r="I1334" s="13">
        <v>0</v>
      </c>
      <c r="J1334" s="13">
        <v>0</v>
      </c>
      <c r="K1334" s="397">
        <v>43044</v>
      </c>
      <c r="L1334" s="395" t="s">
        <v>5489</v>
      </c>
      <c r="M1334" s="395"/>
    </row>
    <row r="1335" spans="1:13" s="391" customFormat="1" ht="33.75" customHeight="1" hidden="1">
      <c r="A1335" s="13">
        <v>2</v>
      </c>
      <c r="B1335" s="396"/>
      <c r="C1335" s="395" t="s">
        <v>5490</v>
      </c>
      <c r="D1335" s="395" t="s">
        <v>5491</v>
      </c>
      <c r="E1335" s="395" t="s">
        <v>5492</v>
      </c>
      <c r="F1335" s="395" t="s">
        <v>5493</v>
      </c>
      <c r="G1335" s="395" t="s">
        <v>3733</v>
      </c>
      <c r="H1335" s="13">
        <v>2550</v>
      </c>
      <c r="I1335" s="13">
        <v>0</v>
      </c>
      <c r="J1335" s="13">
        <v>0</v>
      </c>
      <c r="K1335" s="397" t="s">
        <v>5494</v>
      </c>
      <c r="L1335" s="395" t="s">
        <v>5495</v>
      </c>
      <c r="M1335" s="395"/>
    </row>
    <row r="1336" spans="1:13" s="391" customFormat="1" ht="28.5" customHeight="1" hidden="1">
      <c r="A1336" s="13">
        <v>3</v>
      </c>
      <c r="B1336" s="396"/>
      <c r="C1336" s="395" t="s">
        <v>5496</v>
      </c>
      <c r="D1336" s="395" t="s">
        <v>5497</v>
      </c>
      <c r="E1336" s="395" t="s">
        <v>5498</v>
      </c>
      <c r="F1336" s="395" t="s">
        <v>5499</v>
      </c>
      <c r="G1336" s="395" t="s">
        <v>5500</v>
      </c>
      <c r="H1336" s="13">
        <v>4800</v>
      </c>
      <c r="I1336" s="13">
        <v>0</v>
      </c>
      <c r="J1336" s="13">
        <v>0</v>
      </c>
      <c r="K1336" s="397">
        <v>43378</v>
      </c>
      <c r="L1336" s="395" t="s">
        <v>5501</v>
      </c>
      <c r="M1336" s="395"/>
    </row>
    <row r="1337" spans="1:13" s="391" customFormat="1" ht="28.5" customHeight="1" hidden="1">
      <c r="A1337" s="13">
        <v>4</v>
      </c>
      <c r="B1337" s="396"/>
      <c r="C1337" s="395" t="s">
        <v>5502</v>
      </c>
      <c r="D1337" s="395" t="s">
        <v>5503</v>
      </c>
      <c r="E1337" s="395" t="s">
        <v>5504</v>
      </c>
      <c r="F1337" s="395" t="s">
        <v>5505</v>
      </c>
      <c r="G1337" s="395" t="s">
        <v>5506</v>
      </c>
      <c r="H1337" s="13">
        <v>2200</v>
      </c>
      <c r="I1337" s="13">
        <v>0</v>
      </c>
      <c r="J1337" s="13">
        <v>0</v>
      </c>
      <c r="K1337" s="397" t="s">
        <v>5507</v>
      </c>
      <c r="L1337" s="395" t="s">
        <v>5508</v>
      </c>
      <c r="M1337" s="395"/>
    </row>
    <row r="1338" spans="1:13" s="391" customFormat="1" ht="28.5" customHeight="1" hidden="1">
      <c r="A1338" s="13">
        <v>5</v>
      </c>
      <c r="B1338" s="396"/>
      <c r="C1338" s="395" t="s">
        <v>5509</v>
      </c>
      <c r="D1338" s="395" t="s">
        <v>5503</v>
      </c>
      <c r="E1338" s="395" t="s">
        <v>5510</v>
      </c>
      <c r="F1338" s="395" t="s">
        <v>5511</v>
      </c>
      <c r="G1338" s="395" t="s">
        <v>5488</v>
      </c>
      <c r="H1338" s="13">
        <v>5016</v>
      </c>
      <c r="I1338" s="13">
        <v>0</v>
      </c>
      <c r="J1338" s="13">
        <v>0</v>
      </c>
      <c r="K1338" s="397">
        <v>43048</v>
      </c>
      <c r="L1338" s="395" t="s">
        <v>5512</v>
      </c>
      <c r="M1338" s="395"/>
    </row>
    <row r="1339" spans="1:13" s="391" customFormat="1" ht="28.5" customHeight="1" hidden="1">
      <c r="A1339" s="13">
        <v>6</v>
      </c>
      <c r="B1339" s="396"/>
      <c r="C1339" s="395" t="s">
        <v>5513</v>
      </c>
      <c r="D1339" s="395" t="s">
        <v>5514</v>
      </c>
      <c r="E1339" s="395" t="s">
        <v>5515</v>
      </c>
      <c r="F1339" s="395" t="s">
        <v>5516</v>
      </c>
      <c r="G1339" s="395" t="s">
        <v>5517</v>
      </c>
      <c r="H1339" s="13">
        <v>440000</v>
      </c>
      <c r="I1339" s="13">
        <v>0</v>
      </c>
      <c r="J1339" s="13">
        <v>0</v>
      </c>
      <c r="K1339" s="397" t="s">
        <v>1082</v>
      </c>
      <c r="L1339" s="395" t="s">
        <v>5518</v>
      </c>
      <c r="M1339" s="395"/>
    </row>
    <row r="1340" spans="1:13" s="391" customFormat="1" ht="28.5" customHeight="1" hidden="1">
      <c r="A1340" s="13">
        <v>7</v>
      </c>
      <c r="B1340" s="396"/>
      <c r="C1340" s="395" t="s">
        <v>5519</v>
      </c>
      <c r="D1340" s="395" t="s">
        <v>5520</v>
      </c>
      <c r="E1340" s="395" t="s">
        <v>5521</v>
      </c>
      <c r="F1340" s="395" t="s">
        <v>5522</v>
      </c>
      <c r="G1340" s="395" t="s">
        <v>5523</v>
      </c>
      <c r="H1340" s="13">
        <v>3400</v>
      </c>
      <c r="I1340" s="13">
        <v>0</v>
      </c>
      <c r="J1340" s="13">
        <v>0</v>
      </c>
      <c r="K1340" s="397" t="s">
        <v>5192</v>
      </c>
      <c r="L1340" s="395" t="s">
        <v>5524</v>
      </c>
      <c r="M1340" s="395"/>
    </row>
    <row r="1341" spans="1:13" s="391" customFormat="1" ht="28.5" customHeight="1" hidden="1">
      <c r="A1341" s="13">
        <v>8</v>
      </c>
      <c r="B1341" s="396"/>
      <c r="C1341" s="395" t="s">
        <v>5525</v>
      </c>
      <c r="D1341" s="395" t="s">
        <v>5503</v>
      </c>
      <c r="E1341" s="395" t="s">
        <v>5526</v>
      </c>
      <c r="F1341" s="395" t="s">
        <v>5527</v>
      </c>
      <c r="G1341" s="395" t="s">
        <v>5506</v>
      </c>
      <c r="H1341" s="13">
        <v>8150</v>
      </c>
      <c r="I1341" s="13">
        <v>0</v>
      </c>
      <c r="J1341" s="13">
        <v>0</v>
      </c>
      <c r="K1341" s="397" t="s">
        <v>5528</v>
      </c>
      <c r="L1341" s="395" t="s">
        <v>5529</v>
      </c>
      <c r="M1341" s="395"/>
    </row>
    <row r="1342" spans="1:13" s="391" customFormat="1" ht="28.5" customHeight="1" hidden="1">
      <c r="A1342" s="13">
        <v>9</v>
      </c>
      <c r="B1342" s="396"/>
      <c r="C1342" s="395" t="s">
        <v>5530</v>
      </c>
      <c r="D1342" s="395" t="s">
        <v>5520</v>
      </c>
      <c r="E1342" s="395" t="s">
        <v>5531</v>
      </c>
      <c r="F1342" s="395" t="s">
        <v>5532</v>
      </c>
      <c r="G1342" s="395" t="s">
        <v>5533</v>
      </c>
      <c r="H1342" s="13">
        <v>7250</v>
      </c>
      <c r="I1342" s="13">
        <v>0</v>
      </c>
      <c r="J1342" s="13">
        <v>0</v>
      </c>
      <c r="K1342" s="397" t="s">
        <v>5534</v>
      </c>
      <c r="L1342" s="395" t="s">
        <v>5535</v>
      </c>
      <c r="M1342" s="395"/>
    </row>
    <row r="1343" spans="1:13" s="391" customFormat="1" ht="28.5" customHeight="1" hidden="1">
      <c r="A1343" s="13">
        <v>10</v>
      </c>
      <c r="B1343" s="396"/>
      <c r="C1343" s="395" t="s">
        <v>5536</v>
      </c>
      <c r="D1343" s="395" t="s">
        <v>5514</v>
      </c>
      <c r="E1343" s="395" t="s">
        <v>5537</v>
      </c>
      <c r="F1343" s="395" t="s">
        <v>5538</v>
      </c>
      <c r="G1343" s="395" t="s">
        <v>3733</v>
      </c>
      <c r="H1343" s="13">
        <v>12700</v>
      </c>
      <c r="I1343" s="13">
        <v>0</v>
      </c>
      <c r="J1343" s="13">
        <v>0</v>
      </c>
      <c r="K1343" s="397" t="s">
        <v>5534</v>
      </c>
      <c r="L1343" s="395" t="s">
        <v>5539</v>
      </c>
      <c r="M1343" s="395"/>
    </row>
    <row r="1344" spans="1:13" s="391" customFormat="1" ht="28.5" customHeight="1" hidden="1">
      <c r="A1344" s="13">
        <v>11</v>
      </c>
      <c r="B1344" s="396"/>
      <c r="C1344" s="395" t="s">
        <v>5540</v>
      </c>
      <c r="D1344" s="395" t="s">
        <v>5541</v>
      </c>
      <c r="E1344" s="395" t="s">
        <v>5542</v>
      </c>
      <c r="F1344" s="395" t="s">
        <v>5543</v>
      </c>
      <c r="G1344" s="395" t="s">
        <v>5506</v>
      </c>
      <c r="H1344" s="13">
        <v>7770</v>
      </c>
      <c r="I1344" s="13">
        <v>0</v>
      </c>
      <c r="J1344" s="13">
        <v>0</v>
      </c>
      <c r="K1344" s="397" t="s">
        <v>5534</v>
      </c>
      <c r="L1344" s="395" t="s">
        <v>5544</v>
      </c>
      <c r="M1344" s="395"/>
    </row>
    <row r="1345" spans="1:13" s="391" customFormat="1" ht="28.5" customHeight="1" hidden="1">
      <c r="A1345" s="13">
        <v>12</v>
      </c>
      <c r="B1345" s="396"/>
      <c r="C1345" s="395" t="s">
        <v>5545</v>
      </c>
      <c r="D1345" s="395" t="s">
        <v>5546</v>
      </c>
      <c r="E1345" s="395" t="s">
        <v>5547</v>
      </c>
      <c r="F1345" s="395" t="s">
        <v>5548</v>
      </c>
      <c r="G1345" s="395" t="s">
        <v>3733</v>
      </c>
      <c r="H1345" s="13">
        <v>14250</v>
      </c>
      <c r="I1345" s="13">
        <v>0</v>
      </c>
      <c r="J1345" s="13">
        <v>0</v>
      </c>
      <c r="K1345" s="397" t="s">
        <v>5549</v>
      </c>
      <c r="L1345" s="395" t="s">
        <v>5550</v>
      </c>
      <c r="M1345" s="395"/>
    </row>
    <row r="1346" spans="1:13" s="391" customFormat="1" ht="28.5" customHeight="1" hidden="1">
      <c r="A1346" s="13">
        <v>13</v>
      </c>
      <c r="B1346" s="396"/>
      <c r="C1346" s="395" t="s">
        <v>5513</v>
      </c>
      <c r="D1346" s="395" t="s">
        <v>5514</v>
      </c>
      <c r="E1346" s="395" t="s">
        <v>5515</v>
      </c>
      <c r="F1346" s="395" t="s">
        <v>5551</v>
      </c>
      <c r="G1346" s="395" t="s">
        <v>5552</v>
      </c>
      <c r="H1346" s="13">
        <v>8300</v>
      </c>
      <c r="I1346" s="13">
        <v>0</v>
      </c>
      <c r="J1346" s="13">
        <v>0</v>
      </c>
      <c r="K1346" s="397" t="s">
        <v>1082</v>
      </c>
      <c r="L1346" s="395" t="s">
        <v>5553</v>
      </c>
      <c r="M1346" s="395"/>
    </row>
    <row r="1347" spans="1:13" s="391" customFormat="1" ht="28.5" customHeight="1" hidden="1">
      <c r="A1347" s="13">
        <v>14</v>
      </c>
      <c r="B1347" s="396"/>
      <c r="C1347" s="395" t="s">
        <v>5554</v>
      </c>
      <c r="D1347" s="395" t="s">
        <v>5555</v>
      </c>
      <c r="E1347" s="395" t="s">
        <v>5556</v>
      </c>
      <c r="F1347" s="395" t="s">
        <v>5557</v>
      </c>
      <c r="G1347" s="395" t="s">
        <v>5558</v>
      </c>
      <c r="H1347" s="13">
        <v>20100</v>
      </c>
      <c r="I1347" s="13">
        <v>0</v>
      </c>
      <c r="J1347" s="13">
        <v>0</v>
      </c>
      <c r="K1347" s="397" t="s">
        <v>5559</v>
      </c>
      <c r="L1347" s="395" t="s">
        <v>5560</v>
      </c>
      <c r="M1347" s="395"/>
    </row>
    <row r="1348" spans="1:13" s="391" customFormat="1" ht="28.5" customHeight="1" hidden="1">
      <c r="A1348" s="13">
        <v>15</v>
      </c>
      <c r="B1348" s="396"/>
      <c r="C1348" s="395" t="s">
        <v>5561</v>
      </c>
      <c r="D1348" s="395" t="s">
        <v>5562</v>
      </c>
      <c r="E1348" s="395" t="s">
        <v>5563</v>
      </c>
      <c r="F1348" s="395" t="s">
        <v>5564</v>
      </c>
      <c r="G1348" s="395" t="s">
        <v>3693</v>
      </c>
      <c r="H1348" s="13">
        <v>1400</v>
      </c>
      <c r="I1348" s="13">
        <v>0</v>
      </c>
      <c r="J1348" s="13">
        <v>0</v>
      </c>
      <c r="K1348" s="397">
        <v>43044</v>
      </c>
      <c r="L1348" s="395" t="s">
        <v>5565</v>
      </c>
      <c r="M1348" s="395"/>
    </row>
    <row r="1349" spans="1:13" s="391" customFormat="1" ht="28.5" customHeight="1" hidden="1">
      <c r="A1349" s="13">
        <v>16</v>
      </c>
      <c r="B1349" s="396"/>
      <c r="C1349" s="395" t="s">
        <v>5566</v>
      </c>
      <c r="D1349" s="395" t="s">
        <v>5562</v>
      </c>
      <c r="E1349" s="395" t="s">
        <v>5567</v>
      </c>
      <c r="F1349" s="395"/>
      <c r="G1349" s="395" t="s">
        <v>3733</v>
      </c>
      <c r="H1349" s="13">
        <v>5050</v>
      </c>
      <c r="I1349" s="13">
        <v>0</v>
      </c>
      <c r="J1349" s="13">
        <v>0</v>
      </c>
      <c r="K1349" s="397" t="s">
        <v>5507</v>
      </c>
      <c r="L1349" s="395" t="s">
        <v>5568</v>
      </c>
      <c r="M1349" s="395"/>
    </row>
    <row r="1350" spans="1:13" s="391" customFormat="1" ht="28.5" customHeight="1" hidden="1">
      <c r="A1350" s="13">
        <v>17</v>
      </c>
      <c r="B1350" s="396"/>
      <c r="C1350" s="395" t="s">
        <v>5569</v>
      </c>
      <c r="D1350" s="395" t="s">
        <v>5541</v>
      </c>
      <c r="E1350" s="395" t="s">
        <v>5570</v>
      </c>
      <c r="F1350" s="395" t="s">
        <v>5571</v>
      </c>
      <c r="G1350" s="395" t="s">
        <v>3688</v>
      </c>
      <c r="H1350" s="13">
        <v>30110</v>
      </c>
      <c r="I1350" s="13">
        <v>0</v>
      </c>
      <c r="J1350" s="13">
        <v>0</v>
      </c>
      <c r="K1350" s="397" t="s">
        <v>5572</v>
      </c>
      <c r="L1350" s="395" t="s">
        <v>5573</v>
      </c>
      <c r="M1350" s="395"/>
    </row>
    <row r="1351" spans="1:13" s="391" customFormat="1" ht="28.5" customHeight="1" hidden="1">
      <c r="A1351" s="13">
        <v>18</v>
      </c>
      <c r="B1351" s="396"/>
      <c r="C1351" s="395" t="s">
        <v>5574</v>
      </c>
      <c r="D1351" s="395" t="s">
        <v>5575</v>
      </c>
      <c r="E1351" s="395" t="s">
        <v>5576</v>
      </c>
      <c r="F1351" s="395" t="s">
        <v>5577</v>
      </c>
      <c r="G1351" s="395" t="s">
        <v>3693</v>
      </c>
      <c r="H1351" s="13">
        <v>130924</v>
      </c>
      <c r="I1351" s="13">
        <v>0</v>
      </c>
      <c r="J1351" s="13">
        <v>0</v>
      </c>
      <c r="K1351" s="397">
        <v>43044</v>
      </c>
      <c r="L1351" s="395" t="s">
        <v>5578</v>
      </c>
      <c r="M1351" s="395"/>
    </row>
    <row r="1352" spans="1:13" s="391" customFormat="1" ht="28.5" customHeight="1" hidden="1">
      <c r="A1352" s="13">
        <v>19</v>
      </c>
      <c r="B1352" s="396"/>
      <c r="C1352" s="395" t="s">
        <v>5579</v>
      </c>
      <c r="D1352" s="395" t="s">
        <v>5580</v>
      </c>
      <c r="E1352" s="395" t="s">
        <v>5581</v>
      </c>
      <c r="F1352" s="395" t="s">
        <v>5582</v>
      </c>
      <c r="G1352" s="395" t="s">
        <v>3693</v>
      </c>
      <c r="H1352" s="13">
        <v>30816</v>
      </c>
      <c r="I1352" s="13">
        <v>0</v>
      </c>
      <c r="J1352" s="13">
        <v>0</v>
      </c>
      <c r="K1352" s="397">
        <v>43013</v>
      </c>
      <c r="L1352" s="395" t="s">
        <v>5583</v>
      </c>
      <c r="M1352" s="395"/>
    </row>
    <row r="1353" spans="1:13" s="391" customFormat="1" ht="28.5" customHeight="1" hidden="1">
      <c r="A1353" s="13">
        <v>20</v>
      </c>
      <c r="B1353" s="396"/>
      <c r="C1353" s="395" t="s">
        <v>5584</v>
      </c>
      <c r="D1353" s="395" t="s">
        <v>5520</v>
      </c>
      <c r="E1353" s="395" t="s">
        <v>5585</v>
      </c>
      <c r="F1353" s="395" t="s">
        <v>5586</v>
      </c>
      <c r="G1353" s="395" t="s">
        <v>5552</v>
      </c>
      <c r="H1353" s="13">
        <v>155705</v>
      </c>
      <c r="I1353" s="13">
        <v>0</v>
      </c>
      <c r="J1353" s="13">
        <v>0</v>
      </c>
      <c r="K1353" s="397">
        <v>43044</v>
      </c>
      <c r="L1353" s="395" t="s">
        <v>5587</v>
      </c>
      <c r="M1353" s="395"/>
    </row>
    <row r="1354" spans="1:13" s="391" customFormat="1" ht="28.5" customHeight="1" hidden="1">
      <c r="A1354" s="13">
        <v>21</v>
      </c>
      <c r="B1354" s="396"/>
      <c r="C1354" s="395" t="s">
        <v>5588</v>
      </c>
      <c r="D1354" s="395" t="s">
        <v>5589</v>
      </c>
      <c r="E1354" s="395" t="s">
        <v>5590</v>
      </c>
      <c r="F1354" s="395" t="s">
        <v>5591</v>
      </c>
      <c r="G1354" s="395" t="s">
        <v>3693</v>
      </c>
      <c r="H1354" s="13">
        <v>19455</v>
      </c>
      <c r="I1354" s="13">
        <v>0</v>
      </c>
      <c r="J1354" s="13">
        <v>0</v>
      </c>
      <c r="K1354" s="397">
        <v>42983</v>
      </c>
      <c r="L1354" s="395" t="s">
        <v>5592</v>
      </c>
      <c r="M1354" s="396"/>
    </row>
    <row r="1355" spans="1:13" s="391" customFormat="1" ht="28.5" customHeight="1" hidden="1">
      <c r="A1355" s="13">
        <v>22</v>
      </c>
      <c r="B1355" s="396"/>
      <c r="C1355" s="395" t="s">
        <v>5593</v>
      </c>
      <c r="D1355" s="395" t="s">
        <v>5580</v>
      </c>
      <c r="E1355" s="395" t="s">
        <v>5594</v>
      </c>
      <c r="F1355" s="395" t="s">
        <v>5595</v>
      </c>
      <c r="G1355" s="395" t="s">
        <v>5552</v>
      </c>
      <c r="H1355" s="13">
        <v>34024</v>
      </c>
      <c r="I1355" s="13">
        <v>0</v>
      </c>
      <c r="J1355" s="13">
        <v>0</v>
      </c>
      <c r="K1355" s="397">
        <v>43013</v>
      </c>
      <c r="L1355" s="395" t="s">
        <v>5596</v>
      </c>
      <c r="M1355" s="396"/>
    </row>
    <row r="1356" spans="1:13" s="391" customFormat="1" ht="28.5" customHeight="1" hidden="1">
      <c r="A1356" s="13">
        <v>23</v>
      </c>
      <c r="B1356" s="396"/>
      <c r="C1356" s="395" t="s">
        <v>5597</v>
      </c>
      <c r="D1356" s="395" t="s">
        <v>5514</v>
      </c>
      <c r="E1356" s="395" t="s">
        <v>5598</v>
      </c>
      <c r="F1356" s="395" t="s">
        <v>5599</v>
      </c>
      <c r="G1356" s="395" t="s">
        <v>5552</v>
      </c>
      <c r="H1356" s="13">
        <v>52027</v>
      </c>
      <c r="I1356" s="13">
        <v>0</v>
      </c>
      <c r="J1356" s="13">
        <v>0</v>
      </c>
      <c r="K1356" s="397">
        <v>42983</v>
      </c>
      <c r="L1356" s="395" t="s">
        <v>5600</v>
      </c>
      <c r="M1356" s="396"/>
    </row>
    <row r="1357" spans="1:13" s="391" customFormat="1" ht="28.5" customHeight="1" hidden="1">
      <c r="A1357" s="13">
        <v>24</v>
      </c>
      <c r="B1357" s="396"/>
      <c r="C1357" s="395" t="s">
        <v>5601</v>
      </c>
      <c r="D1357" s="395" t="s">
        <v>5520</v>
      </c>
      <c r="E1357" s="395" t="s">
        <v>5602</v>
      </c>
      <c r="F1357" s="395" t="s">
        <v>5603</v>
      </c>
      <c r="G1357" s="395" t="s">
        <v>5552</v>
      </c>
      <c r="H1357" s="13">
        <v>73739</v>
      </c>
      <c r="I1357" s="13">
        <v>0</v>
      </c>
      <c r="J1357" s="13">
        <v>0</v>
      </c>
      <c r="K1357" s="397">
        <v>43044</v>
      </c>
      <c r="L1357" s="395" t="s">
        <v>5604</v>
      </c>
      <c r="M1357" s="396"/>
    </row>
    <row r="1358" spans="1:13" s="391" customFormat="1" ht="28.5" customHeight="1" hidden="1">
      <c r="A1358" s="13">
        <v>25</v>
      </c>
      <c r="B1358" s="396"/>
      <c r="C1358" s="395" t="s">
        <v>5605</v>
      </c>
      <c r="D1358" s="395" t="s">
        <v>5546</v>
      </c>
      <c r="E1358" s="395" t="s">
        <v>5606</v>
      </c>
      <c r="F1358" s="395" t="s">
        <v>5607</v>
      </c>
      <c r="G1358" s="395" t="s">
        <v>5552</v>
      </c>
      <c r="H1358" s="13">
        <v>17091</v>
      </c>
      <c r="I1358" s="13">
        <v>0</v>
      </c>
      <c r="J1358" s="13">
        <v>0</v>
      </c>
      <c r="K1358" s="397">
        <v>42983</v>
      </c>
      <c r="L1358" s="395" t="s">
        <v>5608</v>
      </c>
      <c r="M1358" s="396"/>
    </row>
    <row r="1359" spans="1:13" s="391" customFormat="1" ht="28.5" customHeight="1" hidden="1">
      <c r="A1359" s="13">
        <v>26</v>
      </c>
      <c r="B1359" s="396"/>
      <c r="C1359" s="395" t="s">
        <v>5609</v>
      </c>
      <c r="D1359" s="395" t="s">
        <v>5610</v>
      </c>
      <c r="E1359" s="395" t="s">
        <v>5611</v>
      </c>
      <c r="F1359" s="395" t="s">
        <v>5612</v>
      </c>
      <c r="G1359" s="395" t="s">
        <v>5613</v>
      </c>
      <c r="H1359" s="13">
        <v>13070</v>
      </c>
      <c r="I1359" s="13">
        <v>0</v>
      </c>
      <c r="J1359" s="13">
        <v>0</v>
      </c>
      <c r="K1359" s="397" t="s">
        <v>5614</v>
      </c>
      <c r="L1359" s="395" t="s">
        <v>5615</v>
      </c>
      <c r="M1359" s="396"/>
    </row>
    <row r="1360" spans="1:13" s="391" customFormat="1" ht="28.5" customHeight="1" hidden="1">
      <c r="A1360" s="13">
        <v>27</v>
      </c>
      <c r="B1360" s="396"/>
      <c r="C1360" s="395" t="s">
        <v>5616</v>
      </c>
      <c r="D1360" s="395" t="s">
        <v>5617</v>
      </c>
      <c r="E1360" s="397" t="s">
        <v>5618</v>
      </c>
      <c r="F1360" s="397" t="s">
        <v>5619</v>
      </c>
      <c r="G1360" s="397" t="s">
        <v>5620</v>
      </c>
      <c r="H1360" s="13">
        <v>11000</v>
      </c>
      <c r="I1360" s="13">
        <v>0</v>
      </c>
      <c r="J1360" s="13">
        <v>0</v>
      </c>
      <c r="K1360" s="397">
        <v>42953</v>
      </c>
      <c r="L1360" s="395" t="s">
        <v>5621</v>
      </c>
      <c r="M1360" s="396"/>
    </row>
    <row r="1361" spans="1:13" s="392" customFormat="1" ht="28.5" customHeight="1" hidden="1">
      <c r="A1361" s="13">
        <v>28</v>
      </c>
      <c r="B1361" s="396"/>
      <c r="C1361" s="398" t="s">
        <v>5622</v>
      </c>
      <c r="D1361" s="398" t="s">
        <v>5575</v>
      </c>
      <c r="E1361" s="398" t="s">
        <v>5623</v>
      </c>
      <c r="F1361" s="398" t="s">
        <v>5624</v>
      </c>
      <c r="G1361" s="398" t="s">
        <v>5625</v>
      </c>
      <c r="H1361" s="13">
        <v>21288064</v>
      </c>
      <c r="I1361" s="13">
        <v>0</v>
      </c>
      <c r="J1361" s="13">
        <v>0</v>
      </c>
      <c r="K1361" s="399">
        <v>43044</v>
      </c>
      <c r="L1361" s="400" t="s">
        <v>5626</v>
      </c>
      <c r="M1361" s="401"/>
    </row>
    <row r="1362" spans="1:13" s="392" customFormat="1" ht="28.5" customHeight="1" hidden="1">
      <c r="A1362" s="13">
        <v>29</v>
      </c>
      <c r="B1362" s="396"/>
      <c r="C1362" s="398" t="s">
        <v>5574</v>
      </c>
      <c r="D1362" s="398" t="s">
        <v>5575</v>
      </c>
      <c r="E1362" s="398" t="s">
        <v>5627</v>
      </c>
      <c r="F1362" s="398" t="s">
        <v>5628</v>
      </c>
      <c r="G1362" s="398" t="s">
        <v>5625</v>
      </c>
      <c r="H1362" s="13">
        <v>18024832</v>
      </c>
      <c r="I1362" s="13">
        <v>0</v>
      </c>
      <c r="J1362" s="13">
        <v>0</v>
      </c>
      <c r="K1362" s="399">
        <v>43044</v>
      </c>
      <c r="L1362" s="400" t="s">
        <v>5629</v>
      </c>
      <c r="M1362" s="401"/>
    </row>
    <row r="1363" spans="1:13" s="392" customFormat="1" ht="28.5" customHeight="1" hidden="1">
      <c r="A1363" s="13">
        <v>30</v>
      </c>
      <c r="B1363" s="396"/>
      <c r="C1363" s="398" t="s">
        <v>5630</v>
      </c>
      <c r="D1363" s="398" t="s">
        <v>5631</v>
      </c>
      <c r="E1363" s="398" t="s">
        <v>5632</v>
      </c>
      <c r="F1363" s="398" t="s">
        <v>5633</v>
      </c>
      <c r="G1363" s="398" t="s">
        <v>3793</v>
      </c>
      <c r="H1363" s="13">
        <v>39270</v>
      </c>
      <c r="I1363" s="13">
        <v>0</v>
      </c>
      <c r="J1363" s="13">
        <v>0</v>
      </c>
      <c r="K1363" s="399" t="s">
        <v>5634</v>
      </c>
      <c r="L1363" s="400" t="s">
        <v>5635</v>
      </c>
      <c r="M1363" s="401"/>
    </row>
    <row r="1364" spans="1:13" s="391" customFormat="1" ht="28.5" customHeight="1" hidden="1">
      <c r="A1364" s="13">
        <v>31</v>
      </c>
      <c r="B1364" s="396"/>
      <c r="C1364" s="395" t="s">
        <v>5636</v>
      </c>
      <c r="D1364" s="395" t="s">
        <v>5546</v>
      </c>
      <c r="E1364" s="395" t="s">
        <v>5637</v>
      </c>
      <c r="F1364" s="395" t="s">
        <v>5638</v>
      </c>
      <c r="G1364" s="395" t="s">
        <v>5625</v>
      </c>
      <c r="H1364" s="13">
        <v>18960005</v>
      </c>
      <c r="I1364" s="13">
        <v>0</v>
      </c>
      <c r="J1364" s="13">
        <v>0</v>
      </c>
      <c r="K1364" s="395">
        <v>42983</v>
      </c>
      <c r="L1364" s="395" t="s">
        <v>5639</v>
      </c>
      <c r="M1364" s="395"/>
    </row>
    <row r="1365" spans="1:13" s="391" customFormat="1" ht="28.5" customHeight="1" hidden="1">
      <c r="A1365" s="13">
        <v>32</v>
      </c>
      <c r="B1365" s="396"/>
      <c r="C1365" s="395" t="s">
        <v>5640</v>
      </c>
      <c r="D1365" s="395" t="s">
        <v>5641</v>
      </c>
      <c r="E1365" s="395" t="s">
        <v>5642</v>
      </c>
      <c r="F1365" s="395" t="s">
        <v>5643</v>
      </c>
      <c r="G1365" s="395" t="s">
        <v>5197</v>
      </c>
      <c r="H1365" s="13">
        <v>1250</v>
      </c>
      <c r="I1365" s="13">
        <v>0</v>
      </c>
      <c r="J1365" s="13">
        <v>0</v>
      </c>
      <c r="K1365" s="395">
        <v>43048</v>
      </c>
      <c r="L1365" s="395" t="s">
        <v>5644</v>
      </c>
      <c r="M1365" s="395"/>
    </row>
    <row r="1366" spans="1:13" s="391" customFormat="1" ht="28.5" customHeight="1" hidden="1">
      <c r="A1366" s="13">
        <v>33</v>
      </c>
      <c r="B1366" s="396"/>
      <c r="C1366" s="395" t="s">
        <v>5645</v>
      </c>
      <c r="D1366" s="395" t="s">
        <v>5641</v>
      </c>
      <c r="E1366" s="395" t="s">
        <v>5646</v>
      </c>
      <c r="F1366" s="395" t="s">
        <v>5647</v>
      </c>
      <c r="G1366" s="395" t="s">
        <v>5648</v>
      </c>
      <c r="H1366" s="13">
        <v>559705</v>
      </c>
      <c r="I1366" s="13">
        <v>0</v>
      </c>
      <c r="J1366" s="13">
        <v>0</v>
      </c>
      <c r="K1366" s="395">
        <v>43044</v>
      </c>
      <c r="L1366" s="395" t="s">
        <v>5649</v>
      </c>
      <c r="M1366" s="395"/>
    </row>
    <row r="1367" spans="1:13" s="391" customFormat="1" ht="28.5" customHeight="1" hidden="1">
      <c r="A1367" s="13">
        <v>34</v>
      </c>
      <c r="B1367" s="396"/>
      <c r="C1367" s="395" t="s">
        <v>5645</v>
      </c>
      <c r="D1367" s="395" t="s">
        <v>5641</v>
      </c>
      <c r="E1367" s="395" t="s">
        <v>5650</v>
      </c>
      <c r="F1367" s="395" t="s">
        <v>5651</v>
      </c>
      <c r="G1367" s="395" t="s">
        <v>3793</v>
      </c>
      <c r="H1367" s="13">
        <v>3221</v>
      </c>
      <c r="I1367" s="13">
        <v>0</v>
      </c>
      <c r="J1367" s="13">
        <v>0</v>
      </c>
      <c r="K1367" s="395">
        <v>43044</v>
      </c>
      <c r="L1367" s="395" t="s">
        <v>5652</v>
      </c>
      <c r="M1367" s="395"/>
    </row>
    <row r="1368" spans="1:13" s="391" customFormat="1" ht="28.5" customHeight="1" hidden="1">
      <c r="A1368" s="13">
        <v>35</v>
      </c>
      <c r="B1368" s="396"/>
      <c r="C1368" s="395" t="s">
        <v>5645</v>
      </c>
      <c r="D1368" s="395" t="s">
        <v>5641</v>
      </c>
      <c r="E1368" s="395" t="s">
        <v>5653</v>
      </c>
      <c r="F1368" s="395" t="s">
        <v>5651</v>
      </c>
      <c r="G1368" s="395" t="s">
        <v>5654</v>
      </c>
      <c r="H1368" s="13">
        <v>257754</v>
      </c>
      <c r="I1368" s="13">
        <v>0</v>
      </c>
      <c r="J1368" s="13">
        <v>0</v>
      </c>
      <c r="K1368" s="395">
        <v>43044</v>
      </c>
      <c r="L1368" s="395" t="s">
        <v>5655</v>
      </c>
      <c r="M1368" s="395"/>
    </row>
    <row r="1369" spans="1:13" s="391" customFormat="1" ht="28.5" customHeight="1" hidden="1">
      <c r="A1369" s="13">
        <v>36</v>
      </c>
      <c r="B1369" s="396"/>
      <c r="C1369" s="395" t="s">
        <v>5656</v>
      </c>
      <c r="D1369" s="395" t="s">
        <v>5657</v>
      </c>
      <c r="E1369" s="395" t="s">
        <v>5658</v>
      </c>
      <c r="F1369" s="395" t="s">
        <v>5659</v>
      </c>
      <c r="G1369" s="395" t="s">
        <v>3733</v>
      </c>
      <c r="H1369" s="13">
        <v>10000</v>
      </c>
      <c r="I1369" s="13">
        <v>0</v>
      </c>
      <c r="J1369" s="13">
        <v>0</v>
      </c>
      <c r="K1369" s="395" t="s">
        <v>5660</v>
      </c>
      <c r="L1369" s="395" t="s">
        <v>5661</v>
      </c>
      <c r="M1369" s="395"/>
    </row>
    <row r="1370" spans="1:13" s="391" customFormat="1" ht="28.5" customHeight="1" hidden="1">
      <c r="A1370" s="13">
        <v>37</v>
      </c>
      <c r="B1370" s="396"/>
      <c r="C1370" s="395" t="s">
        <v>5662</v>
      </c>
      <c r="D1370" s="395" t="s">
        <v>5631</v>
      </c>
      <c r="E1370" s="395" t="s">
        <v>5663</v>
      </c>
      <c r="F1370" s="395" t="s">
        <v>5664</v>
      </c>
      <c r="G1370" s="395" t="s">
        <v>5665</v>
      </c>
      <c r="H1370" s="13">
        <v>909000</v>
      </c>
      <c r="I1370" s="13">
        <v>0</v>
      </c>
      <c r="J1370" s="13">
        <v>0</v>
      </c>
      <c r="K1370" s="395" t="s">
        <v>5634</v>
      </c>
      <c r="L1370" s="395" t="s">
        <v>5666</v>
      </c>
      <c r="M1370" s="395"/>
    </row>
    <row r="1371" spans="1:13" s="391" customFormat="1" ht="28.5" customHeight="1" hidden="1">
      <c r="A1371" s="13">
        <v>38</v>
      </c>
      <c r="B1371" s="396"/>
      <c r="C1371" s="395" t="s">
        <v>5667</v>
      </c>
      <c r="D1371" s="395" t="s">
        <v>5617</v>
      </c>
      <c r="E1371" s="395" t="s">
        <v>5668</v>
      </c>
      <c r="F1371" s="395" t="s">
        <v>5669</v>
      </c>
      <c r="G1371" s="395" t="s">
        <v>5670</v>
      </c>
      <c r="H1371" s="13">
        <v>20000</v>
      </c>
      <c r="I1371" s="13">
        <v>0</v>
      </c>
      <c r="J1371" s="13">
        <v>0</v>
      </c>
      <c r="K1371" s="395" t="s">
        <v>5671</v>
      </c>
      <c r="L1371" s="395" t="s">
        <v>5672</v>
      </c>
      <c r="M1371" s="395"/>
    </row>
    <row r="1372" spans="1:13" s="391" customFormat="1" ht="28.5" customHeight="1" hidden="1">
      <c r="A1372" s="13">
        <v>39</v>
      </c>
      <c r="B1372" s="396"/>
      <c r="C1372" s="395" t="s">
        <v>5673</v>
      </c>
      <c r="D1372" s="395" t="s">
        <v>5641</v>
      </c>
      <c r="E1372" s="395" t="s">
        <v>5674</v>
      </c>
      <c r="F1372" s="395" t="s">
        <v>5675</v>
      </c>
      <c r="G1372" s="395" t="s">
        <v>3693</v>
      </c>
      <c r="H1372" s="13">
        <v>537</v>
      </c>
      <c r="I1372" s="13">
        <v>0</v>
      </c>
      <c r="J1372" s="13">
        <v>0</v>
      </c>
      <c r="K1372" s="395">
        <v>43048</v>
      </c>
      <c r="L1372" s="395" t="s">
        <v>5676</v>
      </c>
      <c r="M1372" s="395"/>
    </row>
    <row r="1373" spans="1:13" s="391" customFormat="1" ht="23.25" customHeight="1" hidden="1">
      <c r="A1373" s="13">
        <v>40</v>
      </c>
      <c r="B1373" s="396"/>
      <c r="C1373" s="395" t="s">
        <v>5588</v>
      </c>
      <c r="D1373" s="395" t="s">
        <v>5641</v>
      </c>
      <c r="E1373" s="395" t="s">
        <v>5677</v>
      </c>
      <c r="F1373" s="395" t="s">
        <v>5678</v>
      </c>
      <c r="G1373" s="395" t="s">
        <v>5679</v>
      </c>
      <c r="H1373" s="13">
        <v>2291158</v>
      </c>
      <c r="I1373" s="13">
        <v>0</v>
      </c>
      <c r="J1373" s="13">
        <v>0</v>
      </c>
      <c r="K1373" s="395">
        <v>42983</v>
      </c>
      <c r="L1373" s="395" t="s">
        <v>5680</v>
      </c>
      <c r="M1373" s="395"/>
    </row>
    <row r="1374" spans="1:13" s="391" customFormat="1" ht="23.25" customHeight="1" hidden="1">
      <c r="A1374" s="13">
        <v>41</v>
      </c>
      <c r="B1374" s="396"/>
      <c r="C1374" s="395" t="s">
        <v>5681</v>
      </c>
      <c r="D1374" s="395" t="s">
        <v>5682</v>
      </c>
      <c r="E1374" s="395" t="s">
        <v>5683</v>
      </c>
      <c r="F1374" s="395" t="s">
        <v>5684</v>
      </c>
      <c r="G1374" s="395" t="s">
        <v>3733</v>
      </c>
      <c r="H1374" s="13">
        <v>2000</v>
      </c>
      <c r="I1374" s="13">
        <v>0</v>
      </c>
      <c r="J1374" s="13">
        <v>0</v>
      </c>
      <c r="K1374" s="395">
        <v>43409</v>
      </c>
      <c r="L1374" s="395" t="s">
        <v>5685</v>
      </c>
      <c r="M1374" s="395"/>
    </row>
    <row r="1375" spans="1:13" s="391" customFormat="1" ht="23.25" customHeight="1" hidden="1">
      <c r="A1375" s="13">
        <v>42</v>
      </c>
      <c r="B1375" s="396"/>
      <c r="C1375" s="395" t="s">
        <v>5686</v>
      </c>
      <c r="D1375" s="395" t="s">
        <v>5641</v>
      </c>
      <c r="E1375" s="395" t="s">
        <v>5687</v>
      </c>
      <c r="F1375" s="395" t="s">
        <v>5688</v>
      </c>
      <c r="G1375" s="395" t="s">
        <v>3793</v>
      </c>
      <c r="H1375" s="13">
        <v>7000</v>
      </c>
      <c r="I1375" s="13">
        <v>0</v>
      </c>
      <c r="J1375" s="13">
        <v>0</v>
      </c>
      <c r="K1375" s="395" t="s">
        <v>5614</v>
      </c>
      <c r="L1375" s="395" t="s">
        <v>5689</v>
      </c>
      <c r="M1375" s="395"/>
    </row>
    <row r="1376" spans="1:13" s="391" customFormat="1" ht="23.25" customHeight="1" hidden="1">
      <c r="A1376" s="13">
        <v>43</v>
      </c>
      <c r="B1376" s="396"/>
      <c r="C1376" s="395" t="s">
        <v>5686</v>
      </c>
      <c r="D1376" s="395" t="s">
        <v>5641</v>
      </c>
      <c r="E1376" s="395" t="s">
        <v>5690</v>
      </c>
      <c r="F1376" s="395" t="s">
        <v>5688</v>
      </c>
      <c r="G1376" s="395" t="s">
        <v>5691</v>
      </c>
      <c r="H1376" s="13">
        <v>60000</v>
      </c>
      <c r="I1376" s="13">
        <v>0</v>
      </c>
      <c r="J1376" s="13">
        <v>0</v>
      </c>
      <c r="K1376" s="395">
        <v>43344</v>
      </c>
      <c r="L1376" s="395" t="s">
        <v>5692</v>
      </c>
      <c r="M1376" s="395"/>
    </row>
    <row r="1377" spans="1:13" s="391" customFormat="1" ht="23.25" customHeight="1" hidden="1">
      <c r="A1377" s="13">
        <v>44</v>
      </c>
      <c r="B1377" s="396"/>
      <c r="C1377" s="395" t="s">
        <v>5686</v>
      </c>
      <c r="D1377" s="395" t="s">
        <v>5641</v>
      </c>
      <c r="E1377" s="395" t="s">
        <v>5693</v>
      </c>
      <c r="F1377" s="395" t="s">
        <v>5688</v>
      </c>
      <c r="G1377" s="395" t="s">
        <v>5694</v>
      </c>
      <c r="H1377" s="13">
        <v>100000</v>
      </c>
      <c r="I1377" s="13">
        <v>0</v>
      </c>
      <c r="J1377" s="13">
        <v>0</v>
      </c>
      <c r="K1377" s="395">
        <v>43344</v>
      </c>
      <c r="L1377" s="395" t="s">
        <v>5695</v>
      </c>
      <c r="M1377" s="395"/>
    </row>
    <row r="1378" spans="1:13" s="391" customFormat="1" ht="23.25" customHeight="1" hidden="1">
      <c r="A1378" s="13">
        <v>45</v>
      </c>
      <c r="B1378" s="396"/>
      <c r="C1378" s="395" t="s">
        <v>5696</v>
      </c>
      <c r="D1378" s="395" t="s">
        <v>5641</v>
      </c>
      <c r="E1378" s="395" t="s">
        <v>5697</v>
      </c>
      <c r="F1378" s="395" t="s">
        <v>5698</v>
      </c>
      <c r="G1378" s="395" t="s">
        <v>3793</v>
      </c>
      <c r="H1378" s="13">
        <v>140659</v>
      </c>
      <c r="I1378" s="13">
        <v>0</v>
      </c>
      <c r="J1378" s="13">
        <v>0</v>
      </c>
      <c r="K1378" s="395" t="s">
        <v>5507</v>
      </c>
      <c r="L1378" s="395" t="s">
        <v>5699</v>
      </c>
      <c r="M1378" s="395"/>
    </row>
    <row r="1379" spans="1:13" s="391" customFormat="1" ht="23.25" customHeight="1" hidden="1">
      <c r="A1379" s="13">
        <v>46</v>
      </c>
      <c r="B1379" s="396"/>
      <c r="C1379" s="395" t="s">
        <v>5700</v>
      </c>
      <c r="D1379" s="395" t="s">
        <v>5641</v>
      </c>
      <c r="E1379" s="395" t="s">
        <v>5701</v>
      </c>
      <c r="F1379" s="395" t="s">
        <v>5702</v>
      </c>
      <c r="G1379" s="395" t="s">
        <v>3793</v>
      </c>
      <c r="H1379" s="13">
        <v>65352</v>
      </c>
      <c r="I1379" s="13">
        <v>0</v>
      </c>
      <c r="J1379" s="13">
        <v>0</v>
      </c>
      <c r="K1379" s="395">
        <v>42956</v>
      </c>
      <c r="L1379" s="395" t="s">
        <v>5703</v>
      </c>
      <c r="M1379" s="395"/>
    </row>
    <row r="1380" spans="1:13" s="391" customFormat="1" ht="27" customHeight="1" hidden="1">
      <c r="A1380" s="13">
        <v>47</v>
      </c>
      <c r="B1380" s="396"/>
      <c r="C1380" s="395" t="s">
        <v>5704</v>
      </c>
      <c r="D1380" s="395" t="s">
        <v>5705</v>
      </c>
      <c r="E1380" s="395" t="s">
        <v>5706</v>
      </c>
      <c r="F1380" s="395" t="s">
        <v>5707</v>
      </c>
      <c r="G1380" s="395" t="s">
        <v>5708</v>
      </c>
      <c r="H1380" s="13">
        <v>28957811</v>
      </c>
      <c r="I1380" s="13">
        <v>0</v>
      </c>
      <c r="J1380" s="13">
        <v>0</v>
      </c>
      <c r="K1380" s="395">
        <v>42895</v>
      </c>
      <c r="L1380" s="395" t="s">
        <v>5709</v>
      </c>
      <c r="M1380" s="395"/>
    </row>
    <row r="1381" spans="1:13" s="391" customFormat="1" ht="23.25" customHeight="1" hidden="1">
      <c r="A1381" s="13">
        <v>48</v>
      </c>
      <c r="B1381" s="396"/>
      <c r="C1381" s="395" t="s">
        <v>5710</v>
      </c>
      <c r="D1381" s="395" t="s">
        <v>5711</v>
      </c>
      <c r="E1381" s="395" t="s">
        <v>5712</v>
      </c>
      <c r="F1381" s="395" t="s">
        <v>5713</v>
      </c>
      <c r="G1381" s="395" t="s">
        <v>3793</v>
      </c>
      <c r="H1381" s="13">
        <v>4640</v>
      </c>
      <c r="I1381" s="13">
        <v>0</v>
      </c>
      <c r="J1381" s="13">
        <v>0</v>
      </c>
      <c r="K1381" s="395">
        <v>43044</v>
      </c>
      <c r="L1381" s="395" t="s">
        <v>5714</v>
      </c>
      <c r="M1381" s="395"/>
    </row>
    <row r="1382" spans="1:13" s="391" customFormat="1" ht="23.25" customHeight="1" hidden="1">
      <c r="A1382" s="13">
        <v>49</v>
      </c>
      <c r="B1382" s="396"/>
      <c r="C1382" s="395" t="s">
        <v>5715</v>
      </c>
      <c r="D1382" s="395" t="s">
        <v>5705</v>
      </c>
      <c r="E1382" s="395" t="s">
        <v>5716</v>
      </c>
      <c r="F1382" s="395" t="s">
        <v>5717</v>
      </c>
      <c r="G1382" s="395" t="s">
        <v>5718</v>
      </c>
      <c r="H1382" s="13">
        <v>416605</v>
      </c>
      <c r="I1382" s="13">
        <v>0</v>
      </c>
      <c r="J1382" s="13">
        <v>0</v>
      </c>
      <c r="K1382" s="395">
        <v>42801</v>
      </c>
      <c r="L1382" s="395" t="s">
        <v>5719</v>
      </c>
      <c r="M1382" s="395"/>
    </row>
    <row r="1383" spans="1:13" s="391" customFormat="1" ht="23.25" customHeight="1" hidden="1">
      <c r="A1383" s="13">
        <v>50</v>
      </c>
      <c r="B1383" s="396"/>
      <c r="C1383" s="395" t="s">
        <v>5720</v>
      </c>
      <c r="D1383" s="395" t="s">
        <v>5721</v>
      </c>
      <c r="E1383" s="402" t="s">
        <v>5722</v>
      </c>
      <c r="F1383" s="395" t="s">
        <v>5723</v>
      </c>
      <c r="G1383" s="395" t="s">
        <v>2789</v>
      </c>
      <c r="H1383" s="13">
        <v>15000</v>
      </c>
      <c r="I1383" s="13">
        <v>0</v>
      </c>
      <c r="J1383" s="13">
        <v>0</v>
      </c>
      <c r="K1383" s="395" t="s">
        <v>5724</v>
      </c>
      <c r="L1383" s="395" t="s">
        <v>5725</v>
      </c>
      <c r="M1383" s="395"/>
    </row>
    <row r="1384" spans="1:13" s="391" customFormat="1" ht="23.25" customHeight="1" hidden="1">
      <c r="A1384" s="13">
        <v>51</v>
      </c>
      <c r="B1384" s="396"/>
      <c r="C1384" s="395" t="s">
        <v>5726</v>
      </c>
      <c r="D1384" s="395" t="s">
        <v>5641</v>
      </c>
      <c r="E1384" s="402" t="s">
        <v>5727</v>
      </c>
      <c r="F1384" s="395" t="s">
        <v>5728</v>
      </c>
      <c r="G1384" s="402" t="s">
        <v>5729</v>
      </c>
      <c r="H1384" s="13">
        <v>76500</v>
      </c>
      <c r="I1384" s="13">
        <v>0</v>
      </c>
      <c r="J1384" s="13">
        <v>0</v>
      </c>
      <c r="K1384" s="395" t="s">
        <v>5214</v>
      </c>
      <c r="L1384" s="395" t="s">
        <v>5730</v>
      </c>
      <c r="M1384" s="395"/>
    </row>
    <row r="1385" spans="1:13" s="392" customFormat="1" ht="28.5" customHeight="1" hidden="1">
      <c r="A1385" s="13">
        <v>52</v>
      </c>
      <c r="B1385" s="396"/>
      <c r="C1385" s="398" t="s">
        <v>5731</v>
      </c>
      <c r="D1385" s="398" t="s">
        <v>5732</v>
      </c>
      <c r="E1385" s="398" t="s">
        <v>5733</v>
      </c>
      <c r="F1385" s="398" t="s">
        <v>5734</v>
      </c>
      <c r="G1385" s="399" t="s">
        <v>5735</v>
      </c>
      <c r="H1385" s="13">
        <v>30380</v>
      </c>
      <c r="I1385" s="13">
        <v>0</v>
      </c>
      <c r="J1385" s="13">
        <v>0</v>
      </c>
      <c r="K1385" s="399">
        <v>43378</v>
      </c>
      <c r="L1385" s="400" t="s">
        <v>5736</v>
      </c>
      <c r="M1385" s="401"/>
    </row>
    <row r="1386" spans="1:13" s="392" customFormat="1" ht="28.5" customHeight="1" hidden="1">
      <c r="A1386" s="13">
        <v>53</v>
      </c>
      <c r="B1386" s="396"/>
      <c r="C1386" s="398" t="s">
        <v>5737</v>
      </c>
      <c r="D1386" s="398" t="s">
        <v>5738</v>
      </c>
      <c r="E1386" s="398" t="s">
        <v>5739</v>
      </c>
      <c r="F1386" s="398" t="s">
        <v>5740</v>
      </c>
      <c r="G1386" s="399" t="s">
        <v>5741</v>
      </c>
      <c r="H1386" s="13">
        <v>780</v>
      </c>
      <c r="I1386" s="13">
        <v>0</v>
      </c>
      <c r="J1386" s="13">
        <v>0</v>
      </c>
      <c r="K1386" s="399">
        <v>43438</v>
      </c>
      <c r="L1386" s="400" t="s">
        <v>5742</v>
      </c>
      <c r="M1386" s="401"/>
    </row>
    <row r="1387" spans="1:13" s="392" customFormat="1" ht="28.5" customHeight="1" hidden="1">
      <c r="A1387" s="13">
        <v>54</v>
      </c>
      <c r="B1387" s="396"/>
      <c r="C1387" s="398" t="s">
        <v>5743</v>
      </c>
      <c r="D1387" s="398" t="s">
        <v>5744</v>
      </c>
      <c r="E1387" s="398" t="s">
        <v>5745</v>
      </c>
      <c r="F1387" s="398" t="s">
        <v>5746</v>
      </c>
      <c r="G1387" s="399" t="s">
        <v>5747</v>
      </c>
      <c r="H1387" s="13">
        <v>53666</v>
      </c>
      <c r="I1387" s="13">
        <v>0</v>
      </c>
      <c r="J1387" s="13">
        <v>0</v>
      </c>
      <c r="K1387" s="399">
        <v>42083</v>
      </c>
      <c r="L1387" s="400" t="s">
        <v>5748</v>
      </c>
      <c r="M1387" s="401"/>
    </row>
    <row r="1388" spans="1:13" s="392" customFormat="1" ht="35.25" customHeight="1" hidden="1">
      <c r="A1388" s="441">
        <v>55</v>
      </c>
      <c r="B1388" s="396"/>
      <c r="C1388" s="398" t="s">
        <v>5749</v>
      </c>
      <c r="D1388" s="398" t="s">
        <v>5750</v>
      </c>
      <c r="E1388" s="442" t="s">
        <v>5751</v>
      </c>
      <c r="F1388" s="442" t="s">
        <v>5752</v>
      </c>
      <c r="G1388" s="442" t="s">
        <v>5753</v>
      </c>
      <c r="H1388" s="13">
        <v>20460</v>
      </c>
      <c r="I1388" s="13">
        <v>0</v>
      </c>
      <c r="J1388" s="13">
        <v>0</v>
      </c>
      <c r="K1388" s="399">
        <v>42267</v>
      </c>
      <c r="L1388" s="400" t="s">
        <v>5754</v>
      </c>
      <c r="M1388" s="401"/>
    </row>
    <row r="1389" spans="1:13" s="392" customFormat="1" ht="28.5" customHeight="1" hidden="1">
      <c r="A1389" s="441"/>
      <c r="B1389" s="396"/>
      <c r="C1389" s="398" t="s">
        <v>5755</v>
      </c>
      <c r="D1389" s="398" t="s">
        <v>5756</v>
      </c>
      <c r="E1389" s="442"/>
      <c r="F1389" s="442"/>
      <c r="G1389" s="442"/>
      <c r="H1389" s="13">
        <v>0</v>
      </c>
      <c r="I1389" s="13">
        <v>0</v>
      </c>
      <c r="J1389" s="13">
        <v>0</v>
      </c>
      <c r="K1389" s="399">
        <v>42133</v>
      </c>
      <c r="L1389" s="400" t="s">
        <v>5757</v>
      </c>
      <c r="M1389" s="401"/>
    </row>
    <row r="1390" spans="1:13" s="392" customFormat="1" ht="28.5" customHeight="1" hidden="1">
      <c r="A1390" s="441"/>
      <c r="B1390" s="396"/>
      <c r="C1390" s="398" t="s">
        <v>5758</v>
      </c>
      <c r="D1390" s="398" t="s">
        <v>5750</v>
      </c>
      <c r="E1390" s="442"/>
      <c r="F1390" s="442"/>
      <c r="G1390" s="442"/>
      <c r="H1390" s="13">
        <v>0</v>
      </c>
      <c r="I1390" s="13">
        <v>0</v>
      </c>
      <c r="J1390" s="13">
        <v>0</v>
      </c>
      <c r="K1390" s="399">
        <v>42205</v>
      </c>
      <c r="L1390" s="400" t="s">
        <v>5759</v>
      </c>
      <c r="M1390" s="401"/>
    </row>
    <row r="1391" spans="1:13" s="392" customFormat="1" ht="28.5" customHeight="1" hidden="1">
      <c r="A1391" s="13">
        <v>56</v>
      </c>
      <c r="B1391" s="396"/>
      <c r="C1391" s="398" t="s">
        <v>5760</v>
      </c>
      <c r="D1391" s="398" t="s">
        <v>5761</v>
      </c>
      <c r="E1391" s="398" t="s">
        <v>5762</v>
      </c>
      <c r="F1391" s="398" t="s">
        <v>5763</v>
      </c>
      <c r="G1391" s="398" t="s">
        <v>5552</v>
      </c>
      <c r="H1391" s="13">
        <v>28744</v>
      </c>
      <c r="I1391" s="13">
        <v>0</v>
      </c>
      <c r="J1391" s="13">
        <v>0</v>
      </c>
      <c r="K1391" s="399"/>
      <c r="L1391" s="400" t="s">
        <v>5764</v>
      </c>
      <c r="M1391" s="401"/>
    </row>
    <row r="1392" spans="1:13" s="392" customFormat="1" ht="28.5" customHeight="1" hidden="1">
      <c r="A1392" s="13">
        <v>57</v>
      </c>
      <c r="B1392" s="396"/>
      <c r="C1392" s="398" t="s">
        <v>5765</v>
      </c>
      <c r="D1392" s="398" t="s">
        <v>5766</v>
      </c>
      <c r="E1392" s="398" t="s">
        <v>5767</v>
      </c>
      <c r="F1392" s="398" t="s">
        <v>5768</v>
      </c>
      <c r="G1392" s="398" t="s">
        <v>5769</v>
      </c>
      <c r="H1392" s="13">
        <v>3800</v>
      </c>
      <c r="I1392" s="13">
        <v>0</v>
      </c>
      <c r="J1392" s="13">
        <v>0</v>
      </c>
      <c r="K1392" s="399">
        <v>42200</v>
      </c>
      <c r="L1392" s="400" t="s">
        <v>5770</v>
      </c>
      <c r="M1392" s="401"/>
    </row>
    <row r="1393" spans="1:13" s="392" customFormat="1" ht="28.5" customHeight="1" hidden="1">
      <c r="A1393" s="13">
        <v>58</v>
      </c>
      <c r="B1393" s="396"/>
      <c r="C1393" s="398" t="s">
        <v>5771</v>
      </c>
      <c r="D1393" s="398" t="s">
        <v>5772</v>
      </c>
      <c r="E1393" s="398" t="s">
        <v>5773</v>
      </c>
      <c r="F1393" s="398" t="s">
        <v>5774</v>
      </c>
      <c r="G1393" s="398" t="s">
        <v>3733</v>
      </c>
      <c r="H1393" s="13">
        <v>12540</v>
      </c>
      <c r="I1393" s="13">
        <v>0</v>
      </c>
      <c r="J1393" s="13">
        <v>0</v>
      </c>
      <c r="K1393" s="399">
        <v>42267</v>
      </c>
      <c r="L1393" s="400" t="s">
        <v>5775</v>
      </c>
      <c r="M1393" s="401"/>
    </row>
    <row r="1394" spans="1:13" s="391" customFormat="1" ht="23.25" customHeight="1" hidden="1">
      <c r="A1394" s="13">
        <v>59</v>
      </c>
      <c r="B1394" s="396"/>
      <c r="C1394" s="395" t="s">
        <v>5776</v>
      </c>
      <c r="D1394" s="395" t="s">
        <v>5777</v>
      </c>
      <c r="E1394" s="395" t="s">
        <v>5778</v>
      </c>
      <c r="F1394" s="395" t="s">
        <v>5779</v>
      </c>
      <c r="G1394" s="395" t="s">
        <v>3536</v>
      </c>
      <c r="H1394" s="13">
        <v>5000</v>
      </c>
      <c r="I1394" s="13">
        <v>0</v>
      </c>
      <c r="J1394" s="13">
        <v>0</v>
      </c>
      <c r="K1394" s="395" t="s">
        <v>5780</v>
      </c>
      <c r="L1394" s="395" t="s">
        <v>5781</v>
      </c>
      <c r="M1394" s="395"/>
    </row>
    <row r="1395" spans="1:13" s="391" customFormat="1" ht="23.25" customHeight="1" hidden="1">
      <c r="A1395" s="13">
        <v>60</v>
      </c>
      <c r="B1395" s="396"/>
      <c r="C1395" s="395" t="s">
        <v>5782</v>
      </c>
      <c r="D1395" s="395" t="s">
        <v>5777</v>
      </c>
      <c r="E1395" s="395" t="s">
        <v>5783</v>
      </c>
      <c r="F1395" s="395" t="s">
        <v>5784</v>
      </c>
      <c r="G1395" s="395" t="s">
        <v>720</v>
      </c>
      <c r="H1395" s="13">
        <v>24000</v>
      </c>
      <c r="I1395" s="13">
        <v>0</v>
      </c>
      <c r="J1395" s="13">
        <v>0</v>
      </c>
      <c r="K1395" s="395" t="s">
        <v>5780</v>
      </c>
      <c r="L1395" s="395" t="s">
        <v>5785</v>
      </c>
      <c r="M1395" s="395"/>
    </row>
    <row r="1396" spans="1:13" s="391" customFormat="1" ht="23.25" customHeight="1" hidden="1">
      <c r="A1396" s="13">
        <v>61</v>
      </c>
      <c r="B1396" s="396"/>
      <c r="C1396" s="395" t="s">
        <v>5786</v>
      </c>
      <c r="D1396" s="395" t="s">
        <v>5777</v>
      </c>
      <c r="E1396" s="395" t="s">
        <v>5787</v>
      </c>
      <c r="F1396" s="395" t="s">
        <v>5788</v>
      </c>
      <c r="G1396" s="395" t="s">
        <v>5789</v>
      </c>
      <c r="H1396" s="13">
        <v>3680</v>
      </c>
      <c r="I1396" s="13">
        <v>0</v>
      </c>
      <c r="J1396" s="13">
        <v>0</v>
      </c>
      <c r="K1396" s="395" t="s">
        <v>5790</v>
      </c>
      <c r="L1396" s="395" t="s">
        <v>5791</v>
      </c>
      <c r="M1396" s="395"/>
    </row>
    <row r="1397" spans="1:13" s="391" customFormat="1" ht="23.25" customHeight="1" hidden="1">
      <c r="A1397" s="13">
        <v>62</v>
      </c>
      <c r="B1397" s="396"/>
      <c r="C1397" s="403" t="s">
        <v>5792</v>
      </c>
      <c r="D1397" s="395" t="s">
        <v>5793</v>
      </c>
      <c r="E1397" s="403" t="s">
        <v>5794</v>
      </c>
      <c r="F1397" s="403" t="s">
        <v>5795</v>
      </c>
      <c r="G1397" s="395" t="s">
        <v>5796</v>
      </c>
      <c r="H1397" s="13">
        <v>800000</v>
      </c>
      <c r="I1397" s="13">
        <v>0</v>
      </c>
      <c r="J1397" s="13">
        <v>0</v>
      </c>
      <c r="K1397" s="395" t="s">
        <v>5797</v>
      </c>
      <c r="L1397" s="404" t="s">
        <v>5798</v>
      </c>
      <c r="M1397" s="395"/>
    </row>
    <row r="1398" spans="1:14" s="394" customFormat="1" ht="30" customHeight="1" hidden="1">
      <c r="A1398" s="13">
        <v>63</v>
      </c>
      <c r="B1398" s="396"/>
      <c r="C1398" s="404" t="s">
        <v>5799</v>
      </c>
      <c r="D1398" s="403" t="s">
        <v>5800</v>
      </c>
      <c r="E1398" s="404" t="s">
        <v>5801</v>
      </c>
      <c r="F1398" s="404" t="s">
        <v>5802</v>
      </c>
      <c r="G1398" s="403" t="s">
        <v>181</v>
      </c>
      <c r="H1398" s="13">
        <v>40200</v>
      </c>
      <c r="I1398" s="13">
        <v>0</v>
      </c>
      <c r="J1398" s="13">
        <v>0</v>
      </c>
      <c r="K1398" s="395">
        <v>42923</v>
      </c>
      <c r="L1398" s="404" t="s">
        <v>5803</v>
      </c>
      <c r="M1398" s="395"/>
      <c r="N1398" s="393"/>
    </row>
    <row r="1399" spans="1:13" s="391" customFormat="1" ht="23.25" customHeight="1" hidden="1">
      <c r="A1399" s="13">
        <v>64</v>
      </c>
      <c r="B1399" s="396"/>
      <c r="C1399" s="395" t="s">
        <v>5804</v>
      </c>
      <c r="D1399" s="395" t="s">
        <v>5777</v>
      </c>
      <c r="E1399" s="395" t="s">
        <v>5805</v>
      </c>
      <c r="F1399" s="395" t="s">
        <v>5806</v>
      </c>
      <c r="G1399" s="395" t="s">
        <v>5796</v>
      </c>
      <c r="H1399" s="13">
        <v>11948</v>
      </c>
      <c r="I1399" s="13">
        <v>0</v>
      </c>
      <c r="J1399" s="13">
        <v>0</v>
      </c>
      <c r="K1399" s="395" t="s">
        <v>5807</v>
      </c>
      <c r="L1399" s="395" t="s">
        <v>5808</v>
      </c>
      <c r="M1399" s="395"/>
    </row>
    <row r="1400" spans="1:13" s="391" customFormat="1" ht="23.25" customHeight="1" hidden="1">
      <c r="A1400" s="13">
        <v>65</v>
      </c>
      <c r="B1400" s="396"/>
      <c r="C1400" s="395" t="s">
        <v>5809</v>
      </c>
      <c r="D1400" s="395" t="s">
        <v>5810</v>
      </c>
      <c r="E1400" s="395" t="s">
        <v>5794</v>
      </c>
      <c r="F1400" s="395" t="s">
        <v>5811</v>
      </c>
      <c r="G1400" s="395" t="s">
        <v>3589</v>
      </c>
      <c r="H1400" s="13">
        <v>5200</v>
      </c>
      <c r="I1400" s="13">
        <v>0</v>
      </c>
      <c r="J1400" s="13">
        <v>0</v>
      </c>
      <c r="K1400" s="395">
        <v>42826</v>
      </c>
      <c r="L1400" s="395" t="s">
        <v>5812</v>
      </c>
      <c r="M1400" s="395"/>
    </row>
    <row r="1401" spans="1:13" s="392" customFormat="1" ht="28.5" customHeight="1" hidden="1">
      <c r="A1401" s="13">
        <v>66</v>
      </c>
      <c r="B1401" s="396"/>
      <c r="C1401" s="399" t="s">
        <v>4357</v>
      </c>
      <c r="D1401" s="399" t="s">
        <v>5813</v>
      </c>
      <c r="E1401" s="399" t="s">
        <v>5814</v>
      </c>
      <c r="F1401" s="399" t="s">
        <v>5815</v>
      </c>
      <c r="G1401" s="399" t="s">
        <v>5816</v>
      </c>
      <c r="H1401" s="13">
        <v>454064.69</v>
      </c>
      <c r="I1401" s="13">
        <v>0</v>
      </c>
      <c r="J1401" s="13">
        <v>0</v>
      </c>
      <c r="K1401" s="399">
        <v>42927</v>
      </c>
      <c r="L1401" s="401" t="s">
        <v>5817</v>
      </c>
      <c r="M1401" s="401"/>
    </row>
    <row r="1402" spans="1:13" s="392" customFormat="1" ht="28.5" customHeight="1" hidden="1">
      <c r="A1402" s="13">
        <v>67</v>
      </c>
      <c r="B1402" s="396"/>
      <c r="C1402" s="399" t="s">
        <v>5818</v>
      </c>
      <c r="D1402" s="399" t="s">
        <v>5813</v>
      </c>
      <c r="E1402" s="399" t="s">
        <v>5819</v>
      </c>
      <c r="F1402" s="399" t="s">
        <v>5820</v>
      </c>
      <c r="G1402" s="399" t="s">
        <v>5821</v>
      </c>
      <c r="H1402" s="13">
        <v>1400</v>
      </c>
      <c r="I1402" s="13">
        <v>0</v>
      </c>
      <c r="J1402" s="13">
        <v>0</v>
      </c>
      <c r="K1402" s="399">
        <v>42927</v>
      </c>
      <c r="L1402" s="401" t="s">
        <v>5822</v>
      </c>
      <c r="M1402" s="401"/>
    </row>
    <row r="1403" spans="1:13" s="392" customFormat="1" ht="28.5" customHeight="1" hidden="1">
      <c r="A1403" s="13">
        <v>68</v>
      </c>
      <c r="B1403" s="396"/>
      <c r="C1403" s="399" t="s">
        <v>5818</v>
      </c>
      <c r="D1403" s="399" t="s">
        <v>5813</v>
      </c>
      <c r="E1403" s="399" t="s">
        <v>5823</v>
      </c>
      <c r="F1403" s="399" t="s">
        <v>5824</v>
      </c>
      <c r="G1403" s="399" t="s">
        <v>4025</v>
      </c>
      <c r="H1403" s="13">
        <v>200</v>
      </c>
      <c r="I1403" s="13">
        <v>0</v>
      </c>
      <c r="J1403" s="13">
        <v>0</v>
      </c>
      <c r="K1403" s="399">
        <v>42927</v>
      </c>
      <c r="L1403" s="401" t="s">
        <v>5825</v>
      </c>
      <c r="M1403" s="401"/>
    </row>
    <row r="1404" spans="1:13" s="392" customFormat="1" ht="28.5" customHeight="1" hidden="1">
      <c r="A1404" s="13">
        <v>69</v>
      </c>
      <c r="B1404" s="396"/>
      <c r="C1404" s="399" t="s">
        <v>5826</v>
      </c>
      <c r="D1404" s="399" t="s">
        <v>5827</v>
      </c>
      <c r="E1404" s="399" t="s">
        <v>5828</v>
      </c>
      <c r="F1404" s="399" t="s">
        <v>5829</v>
      </c>
      <c r="G1404" s="399" t="s">
        <v>5830</v>
      </c>
      <c r="H1404" s="13">
        <v>46425</v>
      </c>
      <c r="I1404" s="13">
        <v>0</v>
      </c>
      <c r="J1404" s="13">
        <v>0</v>
      </c>
      <c r="K1404" s="399">
        <v>42688</v>
      </c>
      <c r="L1404" s="401" t="s">
        <v>5831</v>
      </c>
      <c r="M1404" s="401"/>
    </row>
    <row r="1405" spans="1:13" s="392" customFormat="1" ht="28.5" customHeight="1" hidden="1">
      <c r="A1405" s="13">
        <v>70</v>
      </c>
      <c r="B1405" s="396"/>
      <c r="C1405" s="399" t="s">
        <v>5832</v>
      </c>
      <c r="D1405" s="399" t="s">
        <v>5827</v>
      </c>
      <c r="E1405" s="399" t="s">
        <v>5833</v>
      </c>
      <c r="F1405" s="399" t="s">
        <v>5834</v>
      </c>
      <c r="G1405" s="399" t="s">
        <v>5835</v>
      </c>
      <c r="H1405" s="13">
        <v>140000</v>
      </c>
      <c r="I1405" s="13">
        <v>0</v>
      </c>
      <c r="J1405" s="13">
        <v>0</v>
      </c>
      <c r="K1405" s="399">
        <v>42759</v>
      </c>
      <c r="L1405" s="401" t="s">
        <v>5836</v>
      </c>
      <c r="M1405" s="401"/>
    </row>
    <row r="1406" spans="1:13" s="392" customFormat="1" ht="28.5" customHeight="1" hidden="1">
      <c r="A1406" s="13">
        <v>71</v>
      </c>
      <c r="B1406" s="396"/>
      <c r="C1406" s="399" t="s">
        <v>5837</v>
      </c>
      <c r="D1406" s="399" t="s">
        <v>5838</v>
      </c>
      <c r="E1406" s="399" t="s">
        <v>5839</v>
      </c>
      <c r="F1406" s="399" t="s">
        <v>5840</v>
      </c>
      <c r="G1406" s="399" t="s">
        <v>5841</v>
      </c>
      <c r="H1406" s="13">
        <v>7900</v>
      </c>
      <c r="I1406" s="13">
        <v>0</v>
      </c>
      <c r="J1406" s="13">
        <v>0</v>
      </c>
      <c r="K1406" s="399">
        <v>42948</v>
      </c>
      <c r="L1406" s="401" t="s">
        <v>5842</v>
      </c>
      <c r="M1406" s="401"/>
    </row>
    <row r="1407" spans="1:13" s="392" customFormat="1" ht="28.5" customHeight="1" hidden="1">
      <c r="A1407" s="13">
        <v>72</v>
      </c>
      <c r="B1407" s="396"/>
      <c r="C1407" s="399" t="s">
        <v>5843</v>
      </c>
      <c r="D1407" s="399" t="s">
        <v>5844</v>
      </c>
      <c r="E1407" s="399" t="s">
        <v>5845</v>
      </c>
      <c r="F1407" s="399" t="s">
        <v>5846</v>
      </c>
      <c r="G1407" s="399" t="s">
        <v>4025</v>
      </c>
      <c r="H1407" s="13">
        <v>133566</v>
      </c>
      <c r="I1407" s="13">
        <v>0</v>
      </c>
      <c r="J1407" s="13">
        <v>0</v>
      </c>
      <c r="K1407" s="399">
        <v>42881</v>
      </c>
      <c r="L1407" s="401" t="s">
        <v>5847</v>
      </c>
      <c r="M1407" s="401"/>
    </row>
    <row r="1408" spans="1:13" s="392" customFormat="1" ht="28.5" customHeight="1" hidden="1">
      <c r="A1408" s="13">
        <v>73</v>
      </c>
      <c r="B1408" s="396"/>
      <c r="C1408" s="399" t="s">
        <v>5848</v>
      </c>
      <c r="D1408" s="399" t="s">
        <v>5849</v>
      </c>
      <c r="E1408" s="399" t="s">
        <v>5850</v>
      </c>
      <c r="F1408" s="399" t="s">
        <v>5851</v>
      </c>
      <c r="G1408" s="399" t="s">
        <v>5852</v>
      </c>
      <c r="H1408" s="13">
        <v>10400</v>
      </c>
      <c r="I1408" s="13">
        <v>0</v>
      </c>
      <c r="J1408" s="13">
        <v>0</v>
      </c>
      <c r="K1408" s="399">
        <v>42998</v>
      </c>
      <c r="L1408" s="401" t="s">
        <v>5853</v>
      </c>
      <c r="M1408" s="401"/>
    </row>
    <row r="1409" spans="1:13" s="392" customFormat="1" ht="28.5" customHeight="1" hidden="1">
      <c r="A1409" s="13">
        <v>74</v>
      </c>
      <c r="B1409" s="396"/>
      <c r="C1409" s="399" t="s">
        <v>5854</v>
      </c>
      <c r="D1409" s="399" t="s">
        <v>5855</v>
      </c>
      <c r="E1409" s="399" t="s">
        <v>5856</v>
      </c>
      <c r="F1409" s="399" t="s">
        <v>5857</v>
      </c>
      <c r="G1409" s="399" t="s">
        <v>5858</v>
      </c>
      <c r="H1409" s="13">
        <v>10000</v>
      </c>
      <c r="I1409" s="13">
        <v>0</v>
      </c>
      <c r="J1409" s="13">
        <v>0</v>
      </c>
      <c r="K1409" s="399">
        <v>42780</v>
      </c>
      <c r="L1409" s="401" t="s">
        <v>5859</v>
      </c>
      <c r="M1409" s="401"/>
    </row>
    <row r="1410" spans="1:13" s="392" customFormat="1" ht="28.5" customHeight="1" hidden="1">
      <c r="A1410" s="13">
        <v>75</v>
      </c>
      <c r="B1410" s="396"/>
      <c r="C1410" s="399" t="s">
        <v>5860</v>
      </c>
      <c r="D1410" s="399" t="s">
        <v>5861</v>
      </c>
      <c r="E1410" s="399" t="s">
        <v>5862</v>
      </c>
      <c r="F1410" s="399" t="s">
        <v>5863</v>
      </c>
      <c r="G1410" s="399" t="s">
        <v>5864</v>
      </c>
      <c r="H1410" s="13">
        <v>5050</v>
      </c>
      <c r="I1410" s="13">
        <v>0</v>
      </c>
      <c r="J1410" s="13">
        <v>0</v>
      </c>
      <c r="K1410" s="399">
        <v>42844</v>
      </c>
      <c r="L1410" s="401" t="s">
        <v>5865</v>
      </c>
      <c r="M1410" s="401"/>
    </row>
    <row r="1411" spans="1:13" s="392" customFormat="1" ht="28.5" customHeight="1" hidden="1">
      <c r="A1411" s="13">
        <v>76</v>
      </c>
      <c r="B1411" s="396"/>
      <c r="C1411" s="399" t="s">
        <v>5866</v>
      </c>
      <c r="D1411" s="399" t="s">
        <v>5867</v>
      </c>
      <c r="E1411" s="399" t="s">
        <v>5868</v>
      </c>
      <c r="F1411" s="399" t="s">
        <v>5869</v>
      </c>
      <c r="G1411" s="399" t="s">
        <v>5741</v>
      </c>
      <c r="H1411" s="13">
        <v>9000</v>
      </c>
      <c r="I1411" s="13">
        <v>0</v>
      </c>
      <c r="J1411" s="13">
        <v>0</v>
      </c>
      <c r="K1411" s="399">
        <v>42970</v>
      </c>
      <c r="L1411" s="401" t="s">
        <v>5870</v>
      </c>
      <c r="M1411" s="401"/>
    </row>
    <row r="1412" spans="1:13" s="392" customFormat="1" ht="28.5" customHeight="1" hidden="1">
      <c r="A1412" s="13">
        <v>77</v>
      </c>
      <c r="B1412" s="396"/>
      <c r="C1412" s="399" t="s">
        <v>5871</v>
      </c>
      <c r="D1412" s="399" t="s">
        <v>5872</v>
      </c>
      <c r="E1412" s="399" t="s">
        <v>5873</v>
      </c>
      <c r="F1412" s="399" t="s">
        <v>5874</v>
      </c>
      <c r="G1412" s="399" t="s">
        <v>5741</v>
      </c>
      <c r="H1412" s="13">
        <v>4000</v>
      </c>
      <c r="I1412" s="13">
        <v>0</v>
      </c>
      <c r="J1412" s="13">
        <v>0</v>
      </c>
      <c r="K1412" s="399">
        <v>42870</v>
      </c>
      <c r="L1412" s="401" t="s">
        <v>5875</v>
      </c>
      <c r="M1412" s="401"/>
    </row>
    <row r="1413" spans="1:13" s="392" customFormat="1" ht="28.5" customHeight="1" hidden="1">
      <c r="A1413" s="13">
        <v>78</v>
      </c>
      <c r="B1413" s="396"/>
      <c r="C1413" s="399" t="s">
        <v>5876</v>
      </c>
      <c r="D1413" s="399" t="s">
        <v>5877</v>
      </c>
      <c r="E1413" s="399" t="s">
        <v>5878</v>
      </c>
      <c r="F1413" s="399" t="s">
        <v>5879</v>
      </c>
      <c r="G1413" s="399" t="s">
        <v>5880</v>
      </c>
      <c r="H1413" s="13">
        <v>10000</v>
      </c>
      <c r="I1413" s="13">
        <v>0</v>
      </c>
      <c r="J1413" s="13">
        <v>0</v>
      </c>
      <c r="K1413" s="399">
        <v>42940</v>
      </c>
      <c r="L1413" s="401" t="s">
        <v>5881</v>
      </c>
      <c r="M1413" s="401"/>
    </row>
    <row r="1414" spans="1:13" s="392" customFormat="1" ht="28.5" customHeight="1" hidden="1">
      <c r="A1414" s="13">
        <v>79</v>
      </c>
      <c r="B1414" s="396"/>
      <c r="C1414" s="399" t="s">
        <v>5882</v>
      </c>
      <c r="D1414" s="399" t="s">
        <v>5883</v>
      </c>
      <c r="E1414" s="399" t="s">
        <v>5884</v>
      </c>
      <c r="F1414" s="399" t="s">
        <v>5885</v>
      </c>
      <c r="G1414" s="399" t="s">
        <v>5880</v>
      </c>
      <c r="H1414" s="13">
        <v>21700</v>
      </c>
      <c r="I1414" s="13">
        <v>0</v>
      </c>
      <c r="J1414" s="13">
        <v>0</v>
      </c>
      <c r="K1414" s="399">
        <v>42888</v>
      </c>
      <c r="L1414" s="401" t="s">
        <v>5886</v>
      </c>
      <c r="M1414" s="401"/>
    </row>
    <row r="1415" spans="1:13" s="392" customFormat="1" ht="28.5" customHeight="1" hidden="1">
      <c r="A1415" s="13">
        <v>80</v>
      </c>
      <c r="B1415" s="396"/>
      <c r="C1415" s="399" t="s">
        <v>5887</v>
      </c>
      <c r="D1415" s="399" t="s">
        <v>5888</v>
      </c>
      <c r="E1415" s="399" t="s">
        <v>5889</v>
      </c>
      <c r="F1415" s="399" t="s">
        <v>5890</v>
      </c>
      <c r="G1415" s="399" t="s">
        <v>5891</v>
      </c>
      <c r="H1415" s="13">
        <v>46000</v>
      </c>
      <c r="I1415" s="13">
        <v>0</v>
      </c>
      <c r="J1415" s="13">
        <v>0</v>
      </c>
      <c r="K1415" s="399">
        <v>42899</v>
      </c>
      <c r="L1415" s="401" t="s">
        <v>5892</v>
      </c>
      <c r="M1415" s="401"/>
    </row>
    <row r="1416" spans="1:13" s="392" customFormat="1" ht="28.5" customHeight="1" hidden="1">
      <c r="A1416" s="13">
        <v>81</v>
      </c>
      <c r="B1416" s="396"/>
      <c r="C1416" s="398" t="s">
        <v>5893</v>
      </c>
      <c r="D1416" s="398" t="s">
        <v>5894</v>
      </c>
      <c r="E1416" s="398" t="s">
        <v>5895</v>
      </c>
      <c r="F1416" s="398" t="s">
        <v>5896</v>
      </c>
      <c r="G1416" s="398" t="s">
        <v>3793</v>
      </c>
      <c r="H1416" s="13">
        <v>4625</v>
      </c>
      <c r="I1416" s="13">
        <v>0</v>
      </c>
      <c r="J1416" s="13">
        <v>0</v>
      </c>
      <c r="K1416" s="399">
        <v>42867</v>
      </c>
      <c r="L1416" s="400" t="s">
        <v>5897</v>
      </c>
      <c r="M1416" s="401"/>
    </row>
    <row r="1417" spans="1:13" s="391" customFormat="1" ht="28.5" customHeight="1" hidden="1">
      <c r="A1417" s="13">
        <v>82</v>
      </c>
      <c r="B1417" s="396"/>
      <c r="C1417" s="395" t="s">
        <v>5898</v>
      </c>
      <c r="D1417" s="395" t="s">
        <v>5899</v>
      </c>
      <c r="E1417" s="395" t="s">
        <v>5900</v>
      </c>
      <c r="F1417" s="395" t="s">
        <v>5901</v>
      </c>
      <c r="G1417" s="395" t="s">
        <v>5902</v>
      </c>
      <c r="H1417" s="13">
        <v>8081</v>
      </c>
      <c r="I1417" s="13">
        <v>0</v>
      </c>
      <c r="J1417" s="13">
        <v>0</v>
      </c>
      <c r="K1417" s="395">
        <v>42870</v>
      </c>
      <c r="L1417" s="395" t="s">
        <v>5903</v>
      </c>
      <c r="M1417" s="395"/>
    </row>
    <row r="1418" spans="1:13" s="391" customFormat="1" ht="28.5" customHeight="1" hidden="1">
      <c r="A1418" s="13">
        <v>83</v>
      </c>
      <c r="B1418" s="396"/>
      <c r="C1418" s="395" t="s">
        <v>5837</v>
      </c>
      <c r="D1418" s="395" t="s">
        <v>5904</v>
      </c>
      <c r="E1418" s="395" t="s">
        <v>5905</v>
      </c>
      <c r="F1418" s="395" t="s">
        <v>5906</v>
      </c>
      <c r="G1418" s="395" t="s">
        <v>5197</v>
      </c>
      <c r="H1418" s="13">
        <v>6400</v>
      </c>
      <c r="I1418" s="13">
        <v>0</v>
      </c>
      <c r="J1418" s="13">
        <v>0</v>
      </c>
      <c r="K1418" s="395">
        <v>42948</v>
      </c>
      <c r="L1418" s="395" t="s">
        <v>5907</v>
      </c>
      <c r="M1418" s="395"/>
    </row>
    <row r="1419" spans="1:13" s="391" customFormat="1" ht="28.5" customHeight="1" hidden="1">
      <c r="A1419" s="13">
        <v>84</v>
      </c>
      <c r="B1419" s="396"/>
      <c r="C1419" s="395" t="s">
        <v>5826</v>
      </c>
      <c r="D1419" s="395" t="s">
        <v>5904</v>
      </c>
      <c r="E1419" s="395" t="s">
        <v>5908</v>
      </c>
      <c r="F1419" s="395" t="s">
        <v>5909</v>
      </c>
      <c r="G1419" s="395" t="s">
        <v>3793</v>
      </c>
      <c r="H1419" s="13">
        <v>3071</v>
      </c>
      <c r="I1419" s="13">
        <v>0</v>
      </c>
      <c r="J1419" s="13">
        <v>0</v>
      </c>
      <c r="K1419" s="395">
        <v>42688</v>
      </c>
      <c r="L1419" s="395" t="s">
        <v>5910</v>
      </c>
      <c r="M1419" s="395"/>
    </row>
    <row r="1420" spans="1:13" s="391" customFormat="1" ht="28.5" customHeight="1" hidden="1">
      <c r="A1420" s="13">
        <v>85</v>
      </c>
      <c r="B1420" s="396"/>
      <c r="C1420" s="395" t="s">
        <v>5911</v>
      </c>
      <c r="D1420" s="395" t="s">
        <v>5904</v>
      </c>
      <c r="E1420" s="395" t="s">
        <v>5912</v>
      </c>
      <c r="F1420" s="395" t="s">
        <v>5913</v>
      </c>
      <c r="G1420" s="395" t="s">
        <v>5670</v>
      </c>
      <c r="H1420" s="13">
        <v>21000</v>
      </c>
      <c r="I1420" s="13">
        <v>0</v>
      </c>
      <c r="J1420" s="13">
        <v>0</v>
      </c>
      <c r="K1420" s="395">
        <v>42839</v>
      </c>
      <c r="L1420" s="395" t="s">
        <v>5914</v>
      </c>
      <c r="M1420" s="395"/>
    </row>
    <row r="1421" spans="1:13" s="391" customFormat="1" ht="28.5" customHeight="1" hidden="1">
      <c r="A1421" s="13">
        <v>86</v>
      </c>
      <c r="B1421" s="396"/>
      <c r="C1421" s="395" t="s">
        <v>5915</v>
      </c>
      <c r="D1421" s="395" t="s">
        <v>5916</v>
      </c>
      <c r="E1421" s="395" t="s">
        <v>5917</v>
      </c>
      <c r="F1421" s="395" t="s">
        <v>5918</v>
      </c>
      <c r="G1421" s="395" t="s">
        <v>5919</v>
      </c>
      <c r="H1421" s="13">
        <v>2000</v>
      </c>
      <c r="I1421" s="13">
        <v>0</v>
      </c>
      <c r="J1421" s="13">
        <v>0</v>
      </c>
      <c r="K1421" s="395">
        <v>42845</v>
      </c>
      <c r="L1421" s="395" t="s">
        <v>5920</v>
      </c>
      <c r="M1421" s="395"/>
    </row>
    <row r="1422" spans="1:13" s="391" customFormat="1" ht="23.25" customHeight="1" hidden="1">
      <c r="A1422" s="13">
        <v>87</v>
      </c>
      <c r="B1422" s="396"/>
      <c r="C1422" s="395" t="s">
        <v>5921</v>
      </c>
      <c r="D1422" s="395" t="s">
        <v>5922</v>
      </c>
      <c r="E1422" s="395" t="s">
        <v>5923</v>
      </c>
      <c r="F1422" s="395" t="s">
        <v>5924</v>
      </c>
      <c r="G1422" s="395" t="s">
        <v>5925</v>
      </c>
      <c r="H1422" s="13">
        <v>243750</v>
      </c>
      <c r="I1422" s="13">
        <v>0</v>
      </c>
      <c r="J1422" s="13">
        <v>0</v>
      </c>
      <c r="K1422" s="395">
        <v>42857</v>
      </c>
      <c r="L1422" s="395" t="s">
        <v>5926</v>
      </c>
      <c r="M1422" s="395"/>
    </row>
    <row r="1423" spans="1:13" s="391" customFormat="1" ht="23.25" customHeight="1" hidden="1">
      <c r="A1423" s="13">
        <v>88</v>
      </c>
      <c r="B1423" s="396"/>
      <c r="C1423" s="395" t="s">
        <v>5921</v>
      </c>
      <c r="D1423" s="395" t="s">
        <v>5922</v>
      </c>
      <c r="E1423" s="395" t="s">
        <v>5927</v>
      </c>
      <c r="F1423" s="395" t="s">
        <v>5924</v>
      </c>
      <c r="G1423" s="395" t="s">
        <v>3793</v>
      </c>
      <c r="H1423" s="13">
        <v>12187</v>
      </c>
      <c r="I1423" s="13">
        <v>0</v>
      </c>
      <c r="J1423" s="13">
        <v>0</v>
      </c>
      <c r="K1423" s="395">
        <v>42678</v>
      </c>
      <c r="L1423" s="395" t="s">
        <v>5928</v>
      </c>
      <c r="M1423" s="395"/>
    </row>
    <row r="1424" spans="1:13" s="391" customFormat="1" ht="23.25" customHeight="1" hidden="1">
      <c r="A1424" s="13">
        <v>89</v>
      </c>
      <c r="B1424" s="396"/>
      <c r="C1424" s="395" t="s">
        <v>5929</v>
      </c>
      <c r="D1424" s="395" t="s">
        <v>5930</v>
      </c>
      <c r="E1424" s="395" t="s">
        <v>5931</v>
      </c>
      <c r="F1424" s="395" t="s">
        <v>5932</v>
      </c>
      <c r="G1424" s="395" t="s">
        <v>5933</v>
      </c>
      <c r="H1424" s="13">
        <v>8250</v>
      </c>
      <c r="I1424" s="13">
        <v>0</v>
      </c>
      <c r="J1424" s="13">
        <v>0</v>
      </c>
      <c r="K1424" s="395">
        <v>42864</v>
      </c>
      <c r="L1424" s="395" t="s">
        <v>5934</v>
      </c>
      <c r="M1424" s="395"/>
    </row>
    <row r="1425" spans="1:13" s="391" customFormat="1" ht="23.25" customHeight="1" hidden="1">
      <c r="A1425" s="13">
        <v>90</v>
      </c>
      <c r="B1425" s="396"/>
      <c r="C1425" s="395" t="s">
        <v>5893</v>
      </c>
      <c r="D1425" s="395" t="s">
        <v>5935</v>
      </c>
      <c r="E1425" s="395" t="s">
        <v>5936</v>
      </c>
      <c r="F1425" s="395" t="s">
        <v>5937</v>
      </c>
      <c r="G1425" s="395" t="s">
        <v>3589</v>
      </c>
      <c r="H1425" s="13">
        <v>4081</v>
      </c>
      <c r="I1425" s="13">
        <v>0</v>
      </c>
      <c r="J1425" s="13">
        <v>0</v>
      </c>
      <c r="K1425" s="395">
        <v>42878</v>
      </c>
      <c r="L1425" s="395" t="s">
        <v>5938</v>
      </c>
      <c r="M1425" s="395"/>
    </row>
    <row r="1426" spans="1:13" s="391" customFormat="1" ht="23.25" customHeight="1" hidden="1">
      <c r="A1426" s="13">
        <v>91</v>
      </c>
      <c r="B1426" s="396"/>
      <c r="C1426" s="395" t="s">
        <v>5939</v>
      </c>
      <c r="D1426" s="395" t="s">
        <v>5940</v>
      </c>
      <c r="E1426" s="405" t="s">
        <v>5941</v>
      </c>
      <c r="F1426" s="406" t="s">
        <v>5942</v>
      </c>
      <c r="G1426" s="395" t="s">
        <v>3733</v>
      </c>
      <c r="H1426" s="13">
        <v>3000</v>
      </c>
      <c r="I1426" s="13">
        <v>0</v>
      </c>
      <c r="J1426" s="13">
        <v>0</v>
      </c>
      <c r="K1426" s="395">
        <v>42942</v>
      </c>
      <c r="L1426" s="395" t="s">
        <v>5943</v>
      </c>
      <c r="M1426" s="395"/>
    </row>
    <row r="1427" spans="1:13" s="391" customFormat="1" ht="23.25" customHeight="1" hidden="1">
      <c r="A1427" s="13">
        <v>92</v>
      </c>
      <c r="B1427" s="396"/>
      <c r="C1427" s="395" t="s">
        <v>5944</v>
      </c>
      <c r="D1427" s="395" t="s">
        <v>5945</v>
      </c>
      <c r="E1427" s="405" t="s">
        <v>5946</v>
      </c>
      <c r="F1427" s="403" t="s">
        <v>5947</v>
      </c>
      <c r="G1427" s="395" t="s">
        <v>5948</v>
      </c>
      <c r="H1427" s="13">
        <v>8200</v>
      </c>
      <c r="I1427" s="13">
        <v>0</v>
      </c>
      <c r="J1427" s="13">
        <v>0</v>
      </c>
      <c r="K1427" s="395">
        <v>42998</v>
      </c>
      <c r="L1427" s="395" t="s">
        <v>5949</v>
      </c>
      <c r="M1427" s="395"/>
    </row>
    <row r="1428" spans="1:13" s="391" customFormat="1" ht="23.25" customHeight="1" hidden="1">
      <c r="A1428" s="13">
        <v>93</v>
      </c>
      <c r="B1428" s="396"/>
      <c r="C1428" s="395" t="s">
        <v>5950</v>
      </c>
      <c r="D1428" s="395" t="s">
        <v>5922</v>
      </c>
      <c r="E1428" s="395" t="s">
        <v>5951</v>
      </c>
      <c r="F1428" s="395" t="s">
        <v>5952</v>
      </c>
      <c r="G1428" s="395" t="s">
        <v>3589</v>
      </c>
      <c r="H1428" s="13">
        <v>5000</v>
      </c>
      <c r="I1428" s="13">
        <v>0</v>
      </c>
      <c r="J1428" s="13">
        <v>0</v>
      </c>
      <c r="K1428" s="395" t="s">
        <v>5953</v>
      </c>
      <c r="L1428" s="395" t="s">
        <v>5954</v>
      </c>
      <c r="M1428" s="395"/>
    </row>
    <row r="1429" spans="1:13" s="391" customFormat="1" ht="17.25" customHeight="1" hidden="1">
      <c r="A1429" s="13">
        <v>94</v>
      </c>
      <c r="B1429" s="396"/>
      <c r="C1429" s="407" t="s">
        <v>5955</v>
      </c>
      <c r="D1429" s="395" t="s">
        <v>5956</v>
      </c>
      <c r="E1429" s="407" t="s">
        <v>5957</v>
      </c>
      <c r="F1429" s="407" t="s">
        <v>5958</v>
      </c>
      <c r="G1429" s="395" t="s">
        <v>5959</v>
      </c>
      <c r="H1429" s="13">
        <v>1808</v>
      </c>
      <c r="I1429" s="13">
        <v>0</v>
      </c>
      <c r="J1429" s="13">
        <v>0</v>
      </c>
      <c r="K1429" s="395" t="s">
        <v>5960</v>
      </c>
      <c r="L1429" s="395" t="s">
        <v>5961</v>
      </c>
      <c r="M1429" s="395"/>
    </row>
    <row r="1430" spans="1:13" s="391" customFormat="1" ht="17.25" customHeight="1" hidden="1">
      <c r="A1430" s="13">
        <v>95</v>
      </c>
      <c r="B1430" s="396"/>
      <c r="C1430" s="407" t="s">
        <v>5962</v>
      </c>
      <c r="D1430" s="395" t="s">
        <v>5956</v>
      </c>
      <c r="E1430" s="407" t="s">
        <v>5963</v>
      </c>
      <c r="F1430" s="407" t="s">
        <v>5964</v>
      </c>
      <c r="G1430" s="395" t="s">
        <v>5959</v>
      </c>
      <c r="H1430" s="13">
        <v>11167</v>
      </c>
      <c r="I1430" s="13">
        <v>0</v>
      </c>
      <c r="J1430" s="13">
        <v>0</v>
      </c>
      <c r="K1430" s="395" t="s">
        <v>5965</v>
      </c>
      <c r="L1430" s="395" t="s">
        <v>5966</v>
      </c>
      <c r="M1430" s="395"/>
    </row>
    <row r="1431" spans="1:13" s="391" customFormat="1" ht="17.25" customHeight="1" hidden="1">
      <c r="A1431" s="13">
        <v>96</v>
      </c>
      <c r="B1431" s="396"/>
      <c r="C1431" s="407" t="s">
        <v>5967</v>
      </c>
      <c r="D1431" s="395" t="s">
        <v>5968</v>
      </c>
      <c r="E1431" s="407" t="s">
        <v>5969</v>
      </c>
      <c r="F1431" s="407" t="s">
        <v>5970</v>
      </c>
      <c r="G1431" s="395" t="s">
        <v>5959</v>
      </c>
      <c r="H1431" s="13">
        <v>1290</v>
      </c>
      <c r="I1431" s="13">
        <v>0</v>
      </c>
      <c r="J1431" s="13">
        <v>0</v>
      </c>
      <c r="K1431" s="395" t="s">
        <v>5214</v>
      </c>
      <c r="L1431" s="395" t="s">
        <v>5971</v>
      </c>
      <c r="M1431" s="395"/>
    </row>
    <row r="1432" spans="1:13" s="391" customFormat="1" ht="17.25" customHeight="1" hidden="1">
      <c r="A1432" s="13">
        <v>97</v>
      </c>
      <c r="B1432" s="396"/>
      <c r="C1432" s="407" t="s">
        <v>5972</v>
      </c>
      <c r="D1432" s="395" t="s">
        <v>5968</v>
      </c>
      <c r="E1432" s="407" t="s">
        <v>5973</v>
      </c>
      <c r="F1432" s="407" t="s">
        <v>5974</v>
      </c>
      <c r="G1432" s="395" t="s">
        <v>5506</v>
      </c>
      <c r="H1432" s="13">
        <v>5000</v>
      </c>
      <c r="I1432" s="13">
        <v>0</v>
      </c>
      <c r="J1432" s="13">
        <v>0</v>
      </c>
      <c r="K1432" s="395" t="s">
        <v>5975</v>
      </c>
      <c r="L1432" s="395" t="s">
        <v>5976</v>
      </c>
      <c r="M1432" s="395"/>
    </row>
    <row r="1433" spans="1:13" s="391" customFormat="1" ht="17.25" customHeight="1" hidden="1">
      <c r="A1433" s="13">
        <v>98</v>
      </c>
      <c r="B1433" s="396"/>
      <c r="C1433" s="407" t="s">
        <v>5977</v>
      </c>
      <c r="D1433" s="395" t="s">
        <v>5968</v>
      </c>
      <c r="E1433" s="407" t="s">
        <v>5978</v>
      </c>
      <c r="F1433" s="407" t="s">
        <v>5979</v>
      </c>
      <c r="G1433" s="395" t="s">
        <v>5980</v>
      </c>
      <c r="H1433" s="13">
        <v>14070</v>
      </c>
      <c r="I1433" s="13">
        <v>0</v>
      </c>
      <c r="J1433" s="13">
        <v>0</v>
      </c>
      <c r="K1433" s="395" t="s">
        <v>5981</v>
      </c>
      <c r="L1433" s="395" t="s">
        <v>5982</v>
      </c>
      <c r="M1433" s="395"/>
    </row>
    <row r="1434" spans="1:13" s="391" customFormat="1" ht="17.25" customHeight="1" hidden="1">
      <c r="A1434" s="13">
        <v>99</v>
      </c>
      <c r="B1434" s="396"/>
      <c r="C1434" s="407" t="s">
        <v>5983</v>
      </c>
      <c r="D1434" s="395" t="s">
        <v>5956</v>
      </c>
      <c r="E1434" s="407" t="s">
        <v>5984</v>
      </c>
      <c r="F1434" s="407" t="s">
        <v>5985</v>
      </c>
      <c r="G1434" s="395" t="s">
        <v>5959</v>
      </c>
      <c r="H1434" s="13">
        <v>71116</v>
      </c>
      <c r="I1434" s="13">
        <v>0</v>
      </c>
      <c r="J1434" s="13">
        <v>0</v>
      </c>
      <c r="K1434" s="395">
        <v>42799</v>
      </c>
      <c r="L1434" s="395" t="s">
        <v>5986</v>
      </c>
      <c r="M1434" s="395"/>
    </row>
    <row r="1435" spans="1:13" s="391" customFormat="1" ht="17.25" customHeight="1" hidden="1">
      <c r="A1435" s="13">
        <v>100</v>
      </c>
      <c r="B1435" s="396"/>
      <c r="C1435" s="407" t="s">
        <v>5987</v>
      </c>
      <c r="D1435" s="395" t="s">
        <v>5988</v>
      </c>
      <c r="E1435" s="407" t="s">
        <v>5989</v>
      </c>
      <c r="F1435" s="407" t="s">
        <v>5990</v>
      </c>
      <c r="G1435" s="395" t="s">
        <v>5980</v>
      </c>
      <c r="H1435" s="13">
        <v>6400</v>
      </c>
      <c r="I1435" s="13">
        <v>0</v>
      </c>
      <c r="J1435" s="13">
        <v>0</v>
      </c>
      <c r="K1435" s="395" t="s">
        <v>5991</v>
      </c>
      <c r="L1435" s="395" t="s">
        <v>5992</v>
      </c>
      <c r="M1435" s="395"/>
    </row>
    <row r="1436" spans="1:13" s="391" customFormat="1" ht="17.25" customHeight="1" hidden="1">
      <c r="A1436" s="13">
        <v>101</v>
      </c>
      <c r="B1436" s="396"/>
      <c r="C1436" s="407" t="s">
        <v>5993</v>
      </c>
      <c r="D1436" s="395" t="s">
        <v>5994</v>
      </c>
      <c r="E1436" s="407" t="s">
        <v>5995</v>
      </c>
      <c r="F1436" s="407" t="s">
        <v>5996</v>
      </c>
      <c r="G1436" s="395" t="s">
        <v>3589</v>
      </c>
      <c r="H1436" s="13">
        <v>12465</v>
      </c>
      <c r="I1436" s="13">
        <v>0</v>
      </c>
      <c r="J1436" s="13">
        <v>0</v>
      </c>
      <c r="K1436" s="395" t="s">
        <v>5997</v>
      </c>
      <c r="L1436" s="395" t="s">
        <v>5998</v>
      </c>
      <c r="M1436" s="395"/>
    </row>
    <row r="1437" spans="1:13" s="391" customFormat="1" ht="17.25" customHeight="1" hidden="1">
      <c r="A1437" s="13">
        <v>102</v>
      </c>
      <c r="B1437" s="396"/>
      <c r="C1437" s="407" t="s">
        <v>5999</v>
      </c>
      <c r="D1437" s="395" t="s">
        <v>5994</v>
      </c>
      <c r="E1437" s="407" t="s">
        <v>6000</v>
      </c>
      <c r="F1437" s="407" t="s">
        <v>6001</v>
      </c>
      <c r="G1437" s="395" t="s">
        <v>3589</v>
      </c>
      <c r="H1437" s="13">
        <v>26400</v>
      </c>
      <c r="I1437" s="13">
        <v>0</v>
      </c>
      <c r="J1437" s="13">
        <v>0</v>
      </c>
      <c r="K1437" s="395">
        <v>43074</v>
      </c>
      <c r="L1437" s="395" t="s">
        <v>6002</v>
      </c>
      <c r="M1437" s="395"/>
    </row>
    <row r="1438" spans="1:13" s="391" customFormat="1" ht="17.25" customHeight="1" hidden="1">
      <c r="A1438" s="13">
        <v>103</v>
      </c>
      <c r="B1438" s="396"/>
      <c r="C1438" s="407" t="s">
        <v>6003</v>
      </c>
      <c r="D1438" s="395" t="s">
        <v>6004</v>
      </c>
      <c r="E1438" s="407" t="s">
        <v>6005</v>
      </c>
      <c r="F1438" s="407" t="s">
        <v>6006</v>
      </c>
      <c r="G1438" s="395" t="s">
        <v>5959</v>
      </c>
      <c r="H1438" s="13">
        <v>500</v>
      </c>
      <c r="I1438" s="13">
        <v>0</v>
      </c>
      <c r="J1438" s="13">
        <v>0</v>
      </c>
      <c r="K1438" s="395">
        <v>42769</v>
      </c>
      <c r="L1438" s="395" t="s">
        <v>6007</v>
      </c>
      <c r="M1438" s="395"/>
    </row>
    <row r="1439" spans="1:13" s="391" customFormat="1" ht="17.25" customHeight="1" hidden="1">
      <c r="A1439" s="13">
        <v>104</v>
      </c>
      <c r="B1439" s="396"/>
      <c r="C1439" s="407" t="s">
        <v>6008</v>
      </c>
      <c r="D1439" s="395" t="s">
        <v>5988</v>
      </c>
      <c r="E1439" s="407" t="s">
        <v>6009</v>
      </c>
      <c r="F1439" s="407" t="s">
        <v>6010</v>
      </c>
      <c r="G1439" s="395" t="s">
        <v>6011</v>
      </c>
      <c r="H1439" s="13">
        <v>980</v>
      </c>
      <c r="I1439" s="13">
        <v>0</v>
      </c>
      <c r="J1439" s="13">
        <v>0</v>
      </c>
      <c r="K1439" s="395" t="s">
        <v>6012</v>
      </c>
      <c r="L1439" s="395" t="s">
        <v>6013</v>
      </c>
      <c r="M1439" s="395"/>
    </row>
    <row r="1440" spans="1:13" s="391" customFormat="1" ht="17.25" customHeight="1" hidden="1">
      <c r="A1440" s="13">
        <v>105</v>
      </c>
      <c r="B1440" s="396"/>
      <c r="C1440" s="407" t="s">
        <v>6014</v>
      </c>
      <c r="D1440" s="395" t="s">
        <v>5968</v>
      </c>
      <c r="E1440" s="407" t="s">
        <v>6015</v>
      </c>
      <c r="F1440" s="407" t="s">
        <v>6016</v>
      </c>
      <c r="G1440" s="395" t="s">
        <v>6017</v>
      </c>
      <c r="H1440" s="13">
        <v>8006</v>
      </c>
      <c r="I1440" s="13">
        <v>0</v>
      </c>
      <c r="J1440" s="13">
        <v>0</v>
      </c>
      <c r="K1440" s="395">
        <v>42888</v>
      </c>
      <c r="L1440" s="395" t="s">
        <v>6018</v>
      </c>
      <c r="M1440" s="395"/>
    </row>
    <row r="1441" spans="1:13" s="391" customFormat="1" ht="17.25" customHeight="1" hidden="1">
      <c r="A1441" s="13">
        <v>106</v>
      </c>
      <c r="B1441" s="396"/>
      <c r="C1441" s="407" t="s">
        <v>6019</v>
      </c>
      <c r="D1441" s="395" t="s">
        <v>6020</v>
      </c>
      <c r="E1441" s="407" t="s">
        <v>6021</v>
      </c>
      <c r="F1441" s="407" t="s">
        <v>6022</v>
      </c>
      <c r="G1441" s="395" t="s">
        <v>3589</v>
      </c>
      <c r="H1441" s="13">
        <v>10000</v>
      </c>
      <c r="I1441" s="13">
        <v>0</v>
      </c>
      <c r="J1441" s="13">
        <v>0</v>
      </c>
      <c r="K1441" s="395" t="s">
        <v>6023</v>
      </c>
      <c r="L1441" s="395" t="s">
        <v>6024</v>
      </c>
      <c r="M1441" s="395"/>
    </row>
    <row r="1442" spans="1:13" s="391" customFormat="1" ht="17.25" customHeight="1" hidden="1">
      <c r="A1442" s="13">
        <v>107</v>
      </c>
      <c r="B1442" s="396"/>
      <c r="C1442" s="407" t="s">
        <v>6025</v>
      </c>
      <c r="D1442" s="395" t="s">
        <v>6026</v>
      </c>
      <c r="E1442" s="407" t="s">
        <v>6027</v>
      </c>
      <c r="F1442" s="407" t="s">
        <v>6028</v>
      </c>
      <c r="G1442" s="395" t="s">
        <v>6011</v>
      </c>
      <c r="H1442" s="13">
        <v>14500</v>
      </c>
      <c r="I1442" s="13">
        <v>0</v>
      </c>
      <c r="J1442" s="13">
        <v>0</v>
      </c>
      <c r="K1442" s="395">
        <v>42920</v>
      </c>
      <c r="L1442" s="395" t="s">
        <v>6029</v>
      </c>
      <c r="M1442" s="395"/>
    </row>
    <row r="1443" spans="1:13" s="391" customFormat="1" ht="17.25" customHeight="1" hidden="1">
      <c r="A1443" s="13">
        <v>108</v>
      </c>
      <c r="B1443" s="396"/>
      <c r="C1443" s="407" t="s">
        <v>6030</v>
      </c>
      <c r="D1443" s="395" t="s">
        <v>6020</v>
      </c>
      <c r="E1443" s="407" t="s">
        <v>6031</v>
      </c>
      <c r="F1443" s="407" t="s">
        <v>6032</v>
      </c>
      <c r="G1443" s="395" t="s">
        <v>6011</v>
      </c>
      <c r="H1443" s="13">
        <v>7900</v>
      </c>
      <c r="I1443" s="13">
        <v>0</v>
      </c>
      <c r="J1443" s="13">
        <v>0</v>
      </c>
      <c r="K1443" s="395">
        <v>42769</v>
      </c>
      <c r="L1443" s="395" t="s">
        <v>6033</v>
      </c>
      <c r="M1443" s="395"/>
    </row>
    <row r="1444" spans="1:13" s="391" customFormat="1" ht="17.25" customHeight="1" hidden="1">
      <c r="A1444" s="13">
        <v>109</v>
      </c>
      <c r="B1444" s="396"/>
      <c r="C1444" s="407" t="s">
        <v>6034</v>
      </c>
      <c r="D1444" s="395" t="s">
        <v>6035</v>
      </c>
      <c r="E1444" s="407" t="s">
        <v>6036</v>
      </c>
      <c r="F1444" s="407" t="s">
        <v>6037</v>
      </c>
      <c r="G1444" s="395" t="s">
        <v>3589</v>
      </c>
      <c r="H1444" s="13">
        <v>400</v>
      </c>
      <c r="I1444" s="13">
        <v>0</v>
      </c>
      <c r="J1444" s="13">
        <v>0</v>
      </c>
      <c r="K1444" s="395">
        <v>43046</v>
      </c>
      <c r="L1444" s="395" t="s">
        <v>6038</v>
      </c>
      <c r="M1444" s="395"/>
    </row>
    <row r="1445" spans="1:13" s="391" customFormat="1" ht="17.25" customHeight="1" hidden="1">
      <c r="A1445" s="13">
        <v>110</v>
      </c>
      <c r="B1445" s="396"/>
      <c r="C1445" s="407" t="s">
        <v>6039</v>
      </c>
      <c r="D1445" s="395" t="s">
        <v>6004</v>
      </c>
      <c r="E1445" s="407" t="s">
        <v>6040</v>
      </c>
      <c r="F1445" s="407" t="s">
        <v>6041</v>
      </c>
      <c r="G1445" s="395" t="s">
        <v>6011</v>
      </c>
      <c r="H1445" s="13">
        <v>5300</v>
      </c>
      <c r="I1445" s="13">
        <v>0</v>
      </c>
      <c r="J1445" s="13">
        <v>0</v>
      </c>
      <c r="K1445" s="395" t="s">
        <v>6042</v>
      </c>
      <c r="L1445" s="395" t="s">
        <v>6043</v>
      </c>
      <c r="M1445" s="395"/>
    </row>
    <row r="1446" spans="1:13" s="391" customFormat="1" ht="17.25" customHeight="1" hidden="1">
      <c r="A1446" s="13">
        <v>111</v>
      </c>
      <c r="B1446" s="396"/>
      <c r="C1446" s="407" t="s">
        <v>6044</v>
      </c>
      <c r="D1446" s="395" t="s">
        <v>5968</v>
      </c>
      <c r="E1446" s="407" t="s">
        <v>6045</v>
      </c>
      <c r="F1446" s="407" t="s">
        <v>6046</v>
      </c>
      <c r="G1446" s="395" t="s">
        <v>3589</v>
      </c>
      <c r="H1446" s="13">
        <v>10700</v>
      </c>
      <c r="I1446" s="13">
        <v>0</v>
      </c>
      <c r="J1446" s="13">
        <v>0</v>
      </c>
      <c r="K1446" s="395">
        <v>43070</v>
      </c>
      <c r="L1446" s="395" t="s">
        <v>6047</v>
      </c>
      <c r="M1446" s="395"/>
    </row>
    <row r="1447" spans="1:13" s="391" customFormat="1" ht="17.25" customHeight="1" hidden="1">
      <c r="A1447" s="13">
        <v>112</v>
      </c>
      <c r="B1447" s="396"/>
      <c r="C1447" s="407" t="s">
        <v>359</v>
      </c>
      <c r="D1447" s="395" t="s">
        <v>5968</v>
      </c>
      <c r="E1447" s="407" t="s">
        <v>6048</v>
      </c>
      <c r="F1447" s="407" t="s">
        <v>6049</v>
      </c>
      <c r="G1447" s="395" t="s">
        <v>3589</v>
      </c>
      <c r="H1447" s="13">
        <v>10816</v>
      </c>
      <c r="I1447" s="13">
        <v>0</v>
      </c>
      <c r="J1447" s="13">
        <v>0</v>
      </c>
      <c r="K1447" s="395">
        <v>42738</v>
      </c>
      <c r="L1447" s="395" t="s">
        <v>6050</v>
      </c>
      <c r="M1447" s="395"/>
    </row>
    <row r="1448" spans="1:13" s="391" customFormat="1" ht="17.25" customHeight="1" hidden="1">
      <c r="A1448" s="13">
        <v>113</v>
      </c>
      <c r="B1448" s="396"/>
      <c r="C1448" s="407" t="s">
        <v>6051</v>
      </c>
      <c r="D1448" s="395" t="s">
        <v>5994</v>
      </c>
      <c r="E1448" s="407" t="s">
        <v>6052</v>
      </c>
      <c r="F1448" s="407" t="s">
        <v>6053</v>
      </c>
      <c r="G1448" s="395" t="s">
        <v>5506</v>
      </c>
      <c r="H1448" s="13">
        <v>9825</v>
      </c>
      <c r="I1448" s="13">
        <v>0</v>
      </c>
      <c r="J1448" s="13">
        <v>0</v>
      </c>
      <c r="K1448" s="395">
        <v>43013</v>
      </c>
      <c r="L1448" s="395" t="s">
        <v>6054</v>
      </c>
      <c r="M1448" s="395"/>
    </row>
    <row r="1449" spans="1:13" s="391" customFormat="1" ht="17.25" customHeight="1" hidden="1">
      <c r="A1449" s="13">
        <v>114</v>
      </c>
      <c r="B1449" s="396"/>
      <c r="C1449" s="407" t="s">
        <v>571</v>
      </c>
      <c r="D1449" s="395" t="s">
        <v>5968</v>
      </c>
      <c r="E1449" s="407" t="s">
        <v>6055</v>
      </c>
      <c r="F1449" s="407" t="s">
        <v>6056</v>
      </c>
      <c r="G1449" s="395" t="s">
        <v>6057</v>
      </c>
      <c r="H1449" s="13">
        <v>5200</v>
      </c>
      <c r="I1449" s="13">
        <v>0</v>
      </c>
      <c r="J1449" s="13">
        <v>0</v>
      </c>
      <c r="K1449" s="395">
        <v>43014</v>
      </c>
      <c r="L1449" s="395" t="s">
        <v>6058</v>
      </c>
      <c r="M1449" s="395"/>
    </row>
    <row r="1450" spans="1:13" s="391" customFormat="1" ht="17.25" customHeight="1" hidden="1">
      <c r="A1450" s="13">
        <v>115</v>
      </c>
      <c r="B1450" s="396"/>
      <c r="C1450" s="407" t="s">
        <v>6059</v>
      </c>
      <c r="D1450" s="395" t="s">
        <v>5956</v>
      </c>
      <c r="E1450" s="407" t="s">
        <v>6060</v>
      </c>
      <c r="F1450" s="407" t="s">
        <v>6061</v>
      </c>
      <c r="G1450" s="395" t="s">
        <v>5506</v>
      </c>
      <c r="H1450" s="13">
        <v>20000</v>
      </c>
      <c r="I1450" s="13">
        <v>0</v>
      </c>
      <c r="J1450" s="13">
        <v>0</v>
      </c>
      <c r="K1450" s="395" t="s">
        <v>5965</v>
      </c>
      <c r="L1450" s="395" t="s">
        <v>6062</v>
      </c>
      <c r="M1450" s="395"/>
    </row>
    <row r="1451" spans="1:13" s="391" customFormat="1" ht="17.25" customHeight="1" hidden="1">
      <c r="A1451" s="13">
        <v>116</v>
      </c>
      <c r="B1451" s="396"/>
      <c r="C1451" s="407" t="s">
        <v>6063</v>
      </c>
      <c r="D1451" s="395" t="s">
        <v>5956</v>
      </c>
      <c r="E1451" s="407" t="s">
        <v>6064</v>
      </c>
      <c r="F1451" s="407" t="s">
        <v>6065</v>
      </c>
      <c r="G1451" s="395" t="s">
        <v>5506</v>
      </c>
      <c r="H1451" s="13">
        <v>3550</v>
      </c>
      <c r="I1451" s="13">
        <v>0</v>
      </c>
      <c r="J1451" s="13">
        <v>0</v>
      </c>
      <c r="K1451" s="395" t="s">
        <v>5965</v>
      </c>
      <c r="L1451" s="395" t="s">
        <v>6066</v>
      </c>
      <c r="M1451" s="395"/>
    </row>
    <row r="1452" spans="1:13" s="391" customFormat="1" ht="17.25" customHeight="1" hidden="1">
      <c r="A1452" s="13">
        <v>117</v>
      </c>
      <c r="B1452" s="396"/>
      <c r="C1452" s="407" t="s">
        <v>6067</v>
      </c>
      <c r="D1452" s="395" t="s">
        <v>6026</v>
      </c>
      <c r="E1452" s="407" t="s">
        <v>6068</v>
      </c>
      <c r="F1452" s="407" t="s">
        <v>6069</v>
      </c>
      <c r="G1452" s="395" t="s">
        <v>6070</v>
      </c>
      <c r="H1452" s="13">
        <v>5377</v>
      </c>
      <c r="I1452" s="13">
        <v>0</v>
      </c>
      <c r="J1452" s="13">
        <v>0</v>
      </c>
      <c r="K1452" s="395">
        <v>43073</v>
      </c>
      <c r="L1452" s="395" t="s">
        <v>6071</v>
      </c>
      <c r="M1452" s="395"/>
    </row>
    <row r="1453" spans="1:13" s="391" customFormat="1" ht="17.25" customHeight="1" hidden="1">
      <c r="A1453" s="13">
        <v>118</v>
      </c>
      <c r="B1453" s="396"/>
      <c r="C1453" s="407" t="s">
        <v>6072</v>
      </c>
      <c r="D1453" s="395" t="s">
        <v>6020</v>
      </c>
      <c r="E1453" s="407" t="s">
        <v>6073</v>
      </c>
      <c r="F1453" s="407" t="s">
        <v>6074</v>
      </c>
      <c r="G1453" s="395" t="s">
        <v>5506</v>
      </c>
      <c r="H1453" s="13">
        <v>5000</v>
      </c>
      <c r="I1453" s="13">
        <v>0</v>
      </c>
      <c r="J1453" s="13">
        <v>0</v>
      </c>
      <c r="K1453" s="395">
        <v>42769</v>
      </c>
      <c r="L1453" s="395" t="s">
        <v>6075</v>
      </c>
      <c r="M1453" s="395"/>
    </row>
    <row r="1454" spans="1:13" s="391" customFormat="1" ht="17.25" customHeight="1" hidden="1">
      <c r="A1454" s="13">
        <v>119</v>
      </c>
      <c r="B1454" s="396"/>
      <c r="C1454" s="407" t="s">
        <v>6076</v>
      </c>
      <c r="D1454" s="395" t="s">
        <v>6077</v>
      </c>
      <c r="E1454" s="407" t="s">
        <v>6078</v>
      </c>
      <c r="F1454" s="407" t="s">
        <v>6079</v>
      </c>
      <c r="G1454" s="395" t="s">
        <v>6080</v>
      </c>
      <c r="H1454" s="13">
        <v>5200</v>
      </c>
      <c r="I1454" s="13">
        <v>0</v>
      </c>
      <c r="J1454" s="13">
        <v>0</v>
      </c>
      <c r="K1454" s="395" t="s">
        <v>6081</v>
      </c>
      <c r="L1454" s="395" t="s">
        <v>6082</v>
      </c>
      <c r="M1454" s="395"/>
    </row>
    <row r="1455" spans="1:13" s="391" customFormat="1" ht="28.5" customHeight="1" hidden="1">
      <c r="A1455" s="13">
        <v>120</v>
      </c>
      <c r="B1455" s="396"/>
      <c r="C1455" s="407" t="s">
        <v>6083</v>
      </c>
      <c r="D1455" s="399" t="s">
        <v>6077</v>
      </c>
      <c r="E1455" s="407" t="s">
        <v>6084</v>
      </c>
      <c r="F1455" s="407" t="s">
        <v>6085</v>
      </c>
      <c r="G1455" s="399" t="s">
        <v>3604</v>
      </c>
      <c r="H1455" s="13">
        <v>5180</v>
      </c>
      <c r="I1455" s="13">
        <v>0</v>
      </c>
      <c r="J1455" s="13">
        <v>0</v>
      </c>
      <c r="K1455" s="399">
        <v>43011</v>
      </c>
      <c r="L1455" s="399" t="s">
        <v>6086</v>
      </c>
      <c r="M1455" s="399"/>
    </row>
    <row r="1456" spans="1:13" s="391" customFormat="1" ht="28.5" customHeight="1" hidden="1">
      <c r="A1456" s="13">
        <v>121</v>
      </c>
      <c r="B1456" s="396"/>
      <c r="C1456" s="407" t="s">
        <v>6087</v>
      </c>
      <c r="D1456" s="399" t="s">
        <v>6077</v>
      </c>
      <c r="E1456" s="407" t="s">
        <v>6088</v>
      </c>
      <c r="F1456" s="399" t="s">
        <v>6089</v>
      </c>
      <c r="G1456" s="399" t="s">
        <v>6080</v>
      </c>
      <c r="H1456" s="13">
        <v>5200</v>
      </c>
      <c r="I1456" s="13">
        <v>0</v>
      </c>
      <c r="J1456" s="13">
        <v>0</v>
      </c>
      <c r="K1456" s="399" t="s">
        <v>6081</v>
      </c>
      <c r="L1456" s="399" t="s">
        <v>6090</v>
      </c>
      <c r="M1456" s="397"/>
    </row>
    <row r="1457" spans="1:13" s="391" customFormat="1" ht="28.5" customHeight="1" hidden="1">
      <c r="A1457" s="13">
        <v>122</v>
      </c>
      <c r="B1457" s="396"/>
      <c r="C1457" s="407" t="s">
        <v>6091</v>
      </c>
      <c r="D1457" s="399" t="s">
        <v>6077</v>
      </c>
      <c r="E1457" s="407" t="s">
        <v>6092</v>
      </c>
      <c r="F1457" s="399" t="s">
        <v>6093</v>
      </c>
      <c r="G1457" s="399" t="s">
        <v>5506</v>
      </c>
      <c r="H1457" s="13">
        <v>20000</v>
      </c>
      <c r="I1457" s="13">
        <v>0</v>
      </c>
      <c r="J1457" s="13">
        <v>0</v>
      </c>
      <c r="K1457" s="399" t="s">
        <v>6094</v>
      </c>
      <c r="L1457" s="399" t="s">
        <v>6095</v>
      </c>
      <c r="M1457" s="397"/>
    </row>
    <row r="1458" spans="1:13" s="391" customFormat="1" ht="28.5" customHeight="1" hidden="1">
      <c r="A1458" s="13">
        <v>123</v>
      </c>
      <c r="B1458" s="396"/>
      <c r="C1458" s="407" t="s">
        <v>6096</v>
      </c>
      <c r="D1458" s="399" t="s">
        <v>6097</v>
      </c>
      <c r="E1458" s="407" t="s">
        <v>6098</v>
      </c>
      <c r="F1458" s="399" t="s">
        <v>6046</v>
      </c>
      <c r="G1458" s="399" t="s">
        <v>3589</v>
      </c>
      <c r="H1458" s="13">
        <v>3200</v>
      </c>
      <c r="I1458" s="13">
        <v>0</v>
      </c>
      <c r="J1458" s="13">
        <v>0</v>
      </c>
      <c r="K1458" s="399" t="s">
        <v>6099</v>
      </c>
      <c r="L1458" s="399" t="s">
        <v>6100</v>
      </c>
      <c r="M1458" s="397"/>
    </row>
    <row r="1459" spans="1:13" s="391" customFormat="1" ht="31.5" customHeight="1" hidden="1">
      <c r="A1459" s="13">
        <v>124</v>
      </c>
      <c r="B1459" s="396"/>
      <c r="C1459" s="407" t="s">
        <v>6101</v>
      </c>
      <c r="D1459" s="399" t="s">
        <v>6097</v>
      </c>
      <c r="E1459" s="407" t="s">
        <v>6102</v>
      </c>
      <c r="F1459" s="399" t="s">
        <v>6103</v>
      </c>
      <c r="G1459" s="399" t="s">
        <v>3604</v>
      </c>
      <c r="H1459" s="13">
        <v>3200</v>
      </c>
      <c r="I1459" s="13">
        <v>0</v>
      </c>
      <c r="J1459" s="13">
        <v>0</v>
      </c>
      <c r="K1459" s="399" t="s">
        <v>6099</v>
      </c>
      <c r="L1459" s="399" t="s">
        <v>6104</v>
      </c>
      <c r="M1459" s="397"/>
    </row>
    <row r="1460" spans="1:13" s="391" customFormat="1" ht="31.5" customHeight="1" hidden="1">
      <c r="A1460" s="13">
        <v>125</v>
      </c>
      <c r="B1460" s="396"/>
      <c r="C1460" s="407" t="s">
        <v>6105</v>
      </c>
      <c r="D1460" s="408" t="s">
        <v>6106</v>
      </c>
      <c r="E1460" s="407" t="s">
        <v>6107</v>
      </c>
      <c r="F1460" s="408" t="s">
        <v>6108</v>
      </c>
      <c r="G1460" s="408" t="s">
        <v>3604</v>
      </c>
      <c r="H1460" s="13">
        <v>200</v>
      </c>
      <c r="I1460" s="13">
        <v>0</v>
      </c>
      <c r="J1460" s="13">
        <v>0</v>
      </c>
      <c r="K1460" s="408" t="s">
        <v>6109</v>
      </c>
      <c r="L1460" s="408" t="s">
        <v>6110</v>
      </c>
      <c r="M1460" s="397"/>
    </row>
    <row r="1461" spans="1:13" s="391" customFormat="1" ht="31.5" customHeight="1" hidden="1">
      <c r="A1461" s="13">
        <v>126</v>
      </c>
      <c r="B1461" s="396"/>
      <c r="C1461" s="407" t="s">
        <v>6111</v>
      </c>
      <c r="D1461" s="408" t="s">
        <v>6112</v>
      </c>
      <c r="E1461" s="407" t="s">
        <v>6113</v>
      </c>
      <c r="F1461" s="408" t="s">
        <v>6114</v>
      </c>
      <c r="G1461" s="408" t="s">
        <v>3604</v>
      </c>
      <c r="H1461" s="13">
        <v>500</v>
      </c>
      <c r="I1461" s="13">
        <v>0</v>
      </c>
      <c r="J1461" s="13">
        <v>0</v>
      </c>
      <c r="K1461" s="408" t="s">
        <v>6115</v>
      </c>
      <c r="L1461" s="408" t="s">
        <v>6116</v>
      </c>
      <c r="M1461" s="397"/>
    </row>
    <row r="1462" spans="1:13" s="391" customFormat="1" ht="31.5" customHeight="1" hidden="1">
      <c r="A1462" s="13">
        <v>127</v>
      </c>
      <c r="B1462" s="396"/>
      <c r="C1462" s="407" t="s">
        <v>6117</v>
      </c>
      <c r="D1462" s="408" t="s">
        <v>6112</v>
      </c>
      <c r="E1462" s="407" t="s">
        <v>6118</v>
      </c>
      <c r="F1462" s="408" t="s">
        <v>6119</v>
      </c>
      <c r="G1462" s="408" t="s">
        <v>4412</v>
      </c>
      <c r="H1462" s="13">
        <v>950</v>
      </c>
      <c r="I1462" s="13">
        <v>0</v>
      </c>
      <c r="J1462" s="13">
        <v>0</v>
      </c>
      <c r="K1462" s="408" t="s">
        <v>6120</v>
      </c>
      <c r="L1462" s="408" t="s">
        <v>6121</v>
      </c>
      <c r="M1462" s="397"/>
    </row>
    <row r="1463" spans="1:13" s="391" customFormat="1" ht="31.5" customHeight="1" hidden="1">
      <c r="A1463" s="13">
        <v>128</v>
      </c>
      <c r="B1463" s="396"/>
      <c r="C1463" s="407" t="s">
        <v>6122</v>
      </c>
      <c r="D1463" s="408" t="s">
        <v>6035</v>
      </c>
      <c r="E1463" s="407" t="s">
        <v>6123</v>
      </c>
      <c r="F1463" s="407" t="s">
        <v>6124</v>
      </c>
      <c r="G1463" s="408" t="s">
        <v>720</v>
      </c>
      <c r="H1463" s="13">
        <v>186000</v>
      </c>
      <c r="I1463" s="13">
        <v>0</v>
      </c>
      <c r="J1463" s="13">
        <v>0</v>
      </c>
      <c r="K1463" s="395">
        <v>42801</v>
      </c>
      <c r="L1463" s="408" t="s">
        <v>6125</v>
      </c>
      <c r="M1463" s="395"/>
    </row>
    <row r="1464" spans="1:13" s="391" customFormat="1" ht="31.5" customHeight="1" hidden="1">
      <c r="A1464" s="13">
        <v>129</v>
      </c>
      <c r="B1464" s="396"/>
      <c r="C1464" s="395" t="s">
        <v>6126</v>
      </c>
      <c r="D1464" s="395" t="s">
        <v>6127</v>
      </c>
      <c r="E1464" s="395" t="s">
        <v>6128</v>
      </c>
      <c r="F1464" s="395" t="s">
        <v>6129</v>
      </c>
      <c r="G1464" s="395" t="s">
        <v>679</v>
      </c>
      <c r="H1464" s="13">
        <v>20</v>
      </c>
      <c r="I1464" s="13">
        <v>0</v>
      </c>
      <c r="J1464" s="13">
        <v>0</v>
      </c>
      <c r="K1464" s="395"/>
      <c r="L1464" s="395" t="s">
        <v>6130</v>
      </c>
      <c r="M1464" s="395"/>
    </row>
    <row r="1465" spans="1:13" s="391" customFormat="1" ht="31.5" customHeight="1" hidden="1">
      <c r="A1465" s="13">
        <v>130</v>
      </c>
      <c r="B1465" s="396"/>
      <c r="C1465" s="395" t="s">
        <v>6131</v>
      </c>
      <c r="D1465" s="395" t="s">
        <v>5916</v>
      </c>
      <c r="E1465" s="395" t="s">
        <v>6132</v>
      </c>
      <c r="F1465" s="395" t="s">
        <v>6133</v>
      </c>
      <c r="G1465" s="395" t="s">
        <v>6134</v>
      </c>
      <c r="H1465" s="13">
        <v>2500</v>
      </c>
      <c r="I1465" s="13">
        <v>0</v>
      </c>
      <c r="J1465" s="13">
        <v>0</v>
      </c>
      <c r="K1465" s="395"/>
      <c r="L1465" s="395" t="s">
        <v>6135</v>
      </c>
      <c r="M1465" s="395"/>
    </row>
    <row r="1466" spans="1:13" s="391" customFormat="1" ht="31.5" customHeight="1" hidden="1">
      <c r="A1466" s="13">
        <v>131</v>
      </c>
      <c r="B1466" s="396"/>
      <c r="C1466" s="395" t="s">
        <v>6136</v>
      </c>
      <c r="D1466" s="395" t="s">
        <v>5922</v>
      </c>
      <c r="E1466" s="395" t="s">
        <v>6137</v>
      </c>
      <c r="F1466" s="395" t="s">
        <v>6138</v>
      </c>
      <c r="G1466" s="395" t="s">
        <v>679</v>
      </c>
      <c r="H1466" s="13">
        <v>308000</v>
      </c>
      <c r="I1466" s="13">
        <v>0</v>
      </c>
      <c r="J1466" s="13">
        <v>0</v>
      </c>
      <c r="K1466" s="395"/>
      <c r="L1466" s="395" t="s">
        <v>6139</v>
      </c>
      <c r="M1466" s="395"/>
    </row>
    <row r="1467" spans="1:13" s="391" customFormat="1" ht="22.5" customHeight="1" hidden="1">
      <c r="A1467" s="13">
        <v>132</v>
      </c>
      <c r="B1467" s="396"/>
      <c r="C1467" s="395" t="s">
        <v>6140</v>
      </c>
      <c r="D1467" s="395" t="s">
        <v>6141</v>
      </c>
      <c r="E1467" s="395" t="s">
        <v>6142</v>
      </c>
      <c r="F1467" s="395" t="s">
        <v>6143</v>
      </c>
      <c r="G1467" s="395" t="s">
        <v>3536</v>
      </c>
      <c r="H1467" s="13">
        <v>15000</v>
      </c>
      <c r="I1467" s="13">
        <v>0</v>
      </c>
      <c r="J1467" s="13">
        <v>0</v>
      </c>
      <c r="K1467" s="395"/>
      <c r="L1467" s="395" t="s">
        <v>6144</v>
      </c>
      <c r="M1467" s="395"/>
    </row>
    <row r="1468" spans="1:13" s="391" customFormat="1" ht="22.5" customHeight="1" hidden="1">
      <c r="A1468" s="13">
        <v>133</v>
      </c>
      <c r="B1468" s="396"/>
      <c r="C1468" s="395" t="s">
        <v>6145</v>
      </c>
      <c r="D1468" s="395" t="s">
        <v>5904</v>
      </c>
      <c r="E1468" s="395" t="s">
        <v>6146</v>
      </c>
      <c r="F1468" s="395" t="s">
        <v>6147</v>
      </c>
      <c r="G1468" s="395" t="s">
        <v>3536</v>
      </c>
      <c r="H1468" s="13">
        <v>5200</v>
      </c>
      <c r="I1468" s="13">
        <v>0</v>
      </c>
      <c r="J1468" s="13">
        <v>0</v>
      </c>
      <c r="K1468" s="395"/>
      <c r="L1468" s="395" t="s">
        <v>6148</v>
      </c>
      <c r="M1468" s="395"/>
    </row>
    <row r="1469" spans="1:13" s="391" customFormat="1" ht="22.5" customHeight="1" hidden="1">
      <c r="A1469" s="13">
        <v>134</v>
      </c>
      <c r="B1469" s="396"/>
      <c r="C1469" s="395" t="s">
        <v>6149</v>
      </c>
      <c r="D1469" s="395" t="s">
        <v>6150</v>
      </c>
      <c r="E1469" s="395" t="s">
        <v>6151</v>
      </c>
      <c r="F1469" s="395" t="s">
        <v>6152</v>
      </c>
      <c r="G1469" s="395" t="s">
        <v>3589</v>
      </c>
      <c r="H1469" s="13">
        <v>500</v>
      </c>
      <c r="I1469" s="13">
        <v>0</v>
      </c>
      <c r="J1469" s="13">
        <v>0</v>
      </c>
      <c r="K1469" s="395">
        <v>43132</v>
      </c>
      <c r="L1469" s="395" t="s">
        <v>6153</v>
      </c>
      <c r="M1469" s="395"/>
    </row>
    <row r="1470" spans="1:13" s="391" customFormat="1" ht="22.5" customHeight="1" hidden="1">
      <c r="A1470" s="13">
        <v>135</v>
      </c>
      <c r="B1470" s="396"/>
      <c r="C1470" s="395" t="s">
        <v>6154</v>
      </c>
      <c r="D1470" s="395" t="s">
        <v>5711</v>
      </c>
      <c r="E1470" s="395" t="s">
        <v>6146</v>
      </c>
      <c r="F1470" s="395" t="s">
        <v>6155</v>
      </c>
      <c r="G1470" s="395" t="s">
        <v>3536</v>
      </c>
      <c r="H1470" s="13">
        <v>5200</v>
      </c>
      <c r="I1470" s="13">
        <v>0</v>
      </c>
      <c r="J1470" s="13">
        <v>0</v>
      </c>
      <c r="K1470" s="395" t="s">
        <v>6156</v>
      </c>
      <c r="L1470" s="395" t="s">
        <v>6157</v>
      </c>
      <c r="M1470" s="395"/>
    </row>
    <row r="1471" spans="1:13" s="391" customFormat="1" ht="22.5" customHeight="1" hidden="1">
      <c r="A1471" s="13">
        <v>136</v>
      </c>
      <c r="B1471" s="396"/>
      <c r="C1471" s="395" t="s">
        <v>6158</v>
      </c>
      <c r="D1471" s="395" t="s">
        <v>6159</v>
      </c>
      <c r="E1471" s="395" t="s">
        <v>6160</v>
      </c>
      <c r="F1471" s="395" t="s">
        <v>6161</v>
      </c>
      <c r="G1471" s="395" t="s">
        <v>3589</v>
      </c>
      <c r="H1471" s="13">
        <v>200</v>
      </c>
      <c r="I1471" s="13">
        <v>0</v>
      </c>
      <c r="J1471" s="13">
        <v>0</v>
      </c>
      <c r="K1471" s="395" t="s">
        <v>6162</v>
      </c>
      <c r="L1471" s="395" t="s">
        <v>6163</v>
      </c>
      <c r="M1471" s="395"/>
    </row>
    <row r="1472" spans="1:13" s="391" customFormat="1" ht="22.5" customHeight="1" hidden="1">
      <c r="A1472" s="13">
        <v>137</v>
      </c>
      <c r="B1472" s="396"/>
      <c r="C1472" s="395" t="s">
        <v>6164</v>
      </c>
      <c r="D1472" s="395" t="s">
        <v>5641</v>
      </c>
      <c r="E1472" s="395" t="s">
        <v>6165</v>
      </c>
      <c r="F1472" s="395" t="s">
        <v>6166</v>
      </c>
      <c r="G1472" s="395" t="s">
        <v>679</v>
      </c>
      <c r="H1472" s="13">
        <v>38659653</v>
      </c>
      <c r="I1472" s="13">
        <v>0</v>
      </c>
      <c r="J1472" s="13">
        <v>0</v>
      </c>
      <c r="K1472" s="395" t="s">
        <v>6167</v>
      </c>
      <c r="L1472" s="395" t="s">
        <v>6168</v>
      </c>
      <c r="M1472" s="395"/>
    </row>
    <row r="1473" spans="1:13" s="391" customFormat="1" ht="22.5" customHeight="1" hidden="1">
      <c r="A1473" s="13">
        <v>138</v>
      </c>
      <c r="B1473" s="396"/>
      <c r="C1473" s="395" t="s">
        <v>6169</v>
      </c>
      <c r="D1473" s="395" t="s">
        <v>6170</v>
      </c>
      <c r="E1473" s="395" t="s">
        <v>6171</v>
      </c>
      <c r="F1473" s="395" t="s">
        <v>6172</v>
      </c>
      <c r="G1473" s="395" t="s">
        <v>679</v>
      </c>
      <c r="H1473" s="13">
        <v>878121</v>
      </c>
      <c r="I1473" s="13">
        <v>0</v>
      </c>
      <c r="J1473" s="13">
        <v>0</v>
      </c>
      <c r="K1473" s="395">
        <v>43405</v>
      </c>
      <c r="L1473" s="395" t="s">
        <v>6173</v>
      </c>
      <c r="M1473" s="395"/>
    </row>
    <row r="1474" spans="1:13" s="391" customFormat="1" ht="22.5" customHeight="1" hidden="1">
      <c r="A1474" s="13">
        <v>139</v>
      </c>
      <c r="B1474" s="395"/>
      <c r="C1474" s="395" t="s">
        <v>6174</v>
      </c>
      <c r="D1474" s="395" t="s">
        <v>6175</v>
      </c>
      <c r="E1474" s="395" t="s">
        <v>6176</v>
      </c>
      <c r="F1474" s="395" t="s">
        <v>6177</v>
      </c>
      <c r="G1474" s="395" t="s">
        <v>3536</v>
      </c>
      <c r="H1474" s="13">
        <v>4800</v>
      </c>
      <c r="I1474" s="13">
        <v>0</v>
      </c>
      <c r="J1474" s="13">
        <v>0</v>
      </c>
      <c r="K1474" s="395" t="s">
        <v>2159</v>
      </c>
      <c r="L1474" s="395" t="s">
        <v>6178</v>
      </c>
      <c r="M1474" s="395"/>
    </row>
    <row r="1475" spans="1:13" s="391" customFormat="1" ht="22.5" customHeight="1" hidden="1">
      <c r="A1475" s="13">
        <v>140</v>
      </c>
      <c r="B1475" s="395"/>
      <c r="C1475" s="395" t="s">
        <v>6158</v>
      </c>
      <c r="D1475" s="395" t="s">
        <v>6159</v>
      </c>
      <c r="E1475" s="395" t="s">
        <v>6179</v>
      </c>
      <c r="F1475" s="395" t="s">
        <v>6180</v>
      </c>
      <c r="G1475" s="395" t="s">
        <v>3589</v>
      </c>
      <c r="H1475" s="13">
        <v>200</v>
      </c>
      <c r="I1475" s="13">
        <v>0</v>
      </c>
      <c r="J1475" s="13">
        <v>0</v>
      </c>
      <c r="K1475" s="395"/>
      <c r="L1475" s="395" t="s">
        <v>6181</v>
      </c>
      <c r="M1475" s="395"/>
    </row>
    <row r="1476" spans="1:13" s="391" customFormat="1" ht="22.5" customHeight="1" hidden="1">
      <c r="A1476" s="13">
        <v>141</v>
      </c>
      <c r="B1476" s="396"/>
      <c r="C1476" s="395" t="s">
        <v>6169</v>
      </c>
      <c r="D1476" s="395" t="s">
        <v>6170</v>
      </c>
      <c r="E1476" s="395" t="s">
        <v>6171</v>
      </c>
      <c r="F1476" s="395" t="s">
        <v>6182</v>
      </c>
      <c r="G1476" s="395" t="s">
        <v>679</v>
      </c>
      <c r="H1476" s="13">
        <v>36234</v>
      </c>
      <c r="I1476" s="13">
        <v>0</v>
      </c>
      <c r="J1476" s="13">
        <v>0</v>
      </c>
      <c r="K1476" s="395" t="s">
        <v>6183</v>
      </c>
      <c r="L1476" s="395" t="s">
        <v>6184</v>
      </c>
      <c r="M1476" s="395"/>
    </row>
    <row r="1477" spans="1:13" s="391" customFormat="1" ht="29.25" customHeight="1" hidden="1">
      <c r="A1477" s="13">
        <v>142</v>
      </c>
      <c r="B1477" s="395"/>
      <c r="C1477" s="395" t="s">
        <v>6185</v>
      </c>
      <c r="D1477" s="395" t="s">
        <v>6186</v>
      </c>
      <c r="E1477" s="395" t="s">
        <v>6187</v>
      </c>
      <c r="F1477" s="395" t="s">
        <v>6188</v>
      </c>
      <c r="G1477" s="395" t="s">
        <v>720</v>
      </c>
      <c r="H1477" s="13">
        <v>6000</v>
      </c>
      <c r="I1477" s="13">
        <v>0</v>
      </c>
      <c r="J1477" s="13">
        <v>0</v>
      </c>
      <c r="K1477" s="395">
        <v>43317</v>
      </c>
      <c r="L1477" s="395" t="s">
        <v>6189</v>
      </c>
      <c r="M1477" s="395"/>
    </row>
    <row r="1478" spans="1:13" s="391" customFormat="1" ht="29.25" customHeight="1" hidden="1">
      <c r="A1478" s="13">
        <v>143</v>
      </c>
      <c r="B1478" s="395"/>
      <c r="C1478" s="395" t="s">
        <v>6190</v>
      </c>
      <c r="D1478" s="395" t="s">
        <v>5657</v>
      </c>
      <c r="E1478" s="395" t="s">
        <v>6191</v>
      </c>
      <c r="F1478" s="395" t="s">
        <v>6192</v>
      </c>
      <c r="G1478" s="395" t="s">
        <v>720</v>
      </c>
      <c r="H1478" s="13">
        <v>16800</v>
      </c>
      <c r="I1478" s="13">
        <v>0</v>
      </c>
      <c r="J1478" s="13">
        <v>0</v>
      </c>
      <c r="K1478" s="395">
        <v>43440</v>
      </c>
      <c r="L1478" s="395" t="s">
        <v>6193</v>
      </c>
      <c r="M1478" s="395"/>
    </row>
    <row r="1479" spans="1:13" s="391" customFormat="1" ht="29.25" customHeight="1" hidden="1">
      <c r="A1479" s="13">
        <v>144</v>
      </c>
      <c r="B1479" s="395"/>
      <c r="C1479" s="395" t="s">
        <v>6194</v>
      </c>
      <c r="D1479" s="395" t="s">
        <v>5810</v>
      </c>
      <c r="E1479" s="395" t="s">
        <v>6195</v>
      </c>
      <c r="F1479" s="395" t="s">
        <v>6196</v>
      </c>
      <c r="G1479" s="395" t="s">
        <v>6197</v>
      </c>
      <c r="H1479" s="13">
        <v>1200</v>
      </c>
      <c r="I1479" s="13">
        <v>0</v>
      </c>
      <c r="J1479" s="13">
        <v>0</v>
      </c>
      <c r="K1479" s="395" t="s">
        <v>761</v>
      </c>
      <c r="L1479" s="395" t="s">
        <v>6198</v>
      </c>
      <c r="M1479" s="395"/>
    </row>
    <row r="1480" spans="1:13" s="391" customFormat="1" ht="29.25" customHeight="1" hidden="1">
      <c r="A1480" s="13">
        <v>145</v>
      </c>
      <c r="B1480" s="395"/>
      <c r="C1480" s="395" t="s">
        <v>5837</v>
      </c>
      <c r="D1480" s="395" t="s">
        <v>5904</v>
      </c>
      <c r="E1480" s="395" t="s">
        <v>6199</v>
      </c>
      <c r="F1480" s="395" t="s">
        <v>6200</v>
      </c>
      <c r="G1480" s="395" t="s">
        <v>3589</v>
      </c>
      <c r="H1480" s="13">
        <v>1500</v>
      </c>
      <c r="I1480" s="13">
        <v>0</v>
      </c>
      <c r="J1480" s="13">
        <v>0</v>
      </c>
      <c r="K1480" s="395"/>
      <c r="L1480" s="395" t="s">
        <v>6201</v>
      </c>
      <c r="M1480" s="395"/>
    </row>
    <row r="1481" spans="1:13" s="70" customFormat="1" ht="12.75">
      <c r="A1481" s="95"/>
      <c r="B1481" s="69"/>
      <c r="C1481" s="69"/>
      <c r="D1481" s="69"/>
      <c r="E1481" s="69"/>
      <c r="F1481" s="69"/>
      <c r="G1481" s="69"/>
      <c r="H1481" s="13"/>
      <c r="I1481" s="13"/>
      <c r="J1481" s="13"/>
      <c r="K1481" s="69"/>
      <c r="L1481" s="71"/>
      <c r="M1481" s="71"/>
    </row>
    <row r="1482" spans="1:13" s="70" customFormat="1" ht="12.75">
      <c r="A1482" s="95"/>
      <c r="B1482" s="69"/>
      <c r="C1482" s="69"/>
      <c r="D1482" s="69"/>
      <c r="E1482" s="69"/>
      <c r="F1482" s="69"/>
      <c r="G1482" s="69"/>
      <c r="H1482" s="13"/>
      <c r="I1482" s="13"/>
      <c r="J1482" s="13"/>
      <c r="K1482" s="69"/>
      <c r="L1482" s="71"/>
      <c r="M1482" s="71"/>
    </row>
    <row r="1483" spans="1:13" s="3" customFormat="1" ht="25.5">
      <c r="A1483" s="73">
        <v>7</v>
      </c>
      <c r="B1483" s="92" t="s">
        <v>25</v>
      </c>
      <c r="C1483" s="93"/>
      <c r="D1483" s="93"/>
      <c r="E1483" s="93"/>
      <c r="F1483" s="93"/>
      <c r="G1483" s="93"/>
      <c r="H1483" s="227">
        <f>+SUM(H1484:H1702)</f>
        <v>3628404</v>
      </c>
      <c r="I1483" s="227">
        <f>+SUM(I1484:I1702)</f>
        <v>0</v>
      </c>
      <c r="J1483" s="227">
        <f>+SUM(J1484:J1702)</f>
        <v>40857</v>
      </c>
      <c r="K1483" s="93"/>
      <c r="L1483" s="94"/>
      <c r="M1483" s="94"/>
    </row>
    <row r="1484" spans="1:13" s="331" customFormat="1" ht="39.75" customHeight="1" hidden="1">
      <c r="A1484" s="329">
        <v>1</v>
      </c>
      <c r="B1484" s="320"/>
      <c r="C1484" s="311" t="s">
        <v>4429</v>
      </c>
      <c r="D1484" s="311" t="s">
        <v>4430</v>
      </c>
      <c r="E1484" s="311" t="s">
        <v>4431</v>
      </c>
      <c r="F1484" s="311" t="s">
        <v>4432</v>
      </c>
      <c r="G1484" s="311" t="s">
        <v>4433</v>
      </c>
      <c r="H1484" s="330">
        <v>5150</v>
      </c>
      <c r="I1484" s="320"/>
      <c r="J1484" s="320"/>
      <c r="K1484" s="320" t="s">
        <v>3121</v>
      </c>
      <c r="L1484" s="311" t="s">
        <v>4434</v>
      </c>
      <c r="M1484" s="320"/>
    </row>
    <row r="1485" spans="1:13" s="331" customFormat="1" ht="39.75" customHeight="1" hidden="1">
      <c r="A1485" s="329">
        <v>2</v>
      </c>
      <c r="B1485" s="320"/>
      <c r="C1485" s="311" t="s">
        <v>4435</v>
      </c>
      <c r="D1485" s="311" t="s">
        <v>4436</v>
      </c>
      <c r="E1485" s="311" t="s">
        <v>4437</v>
      </c>
      <c r="F1485" s="311" t="s">
        <v>4438</v>
      </c>
      <c r="G1485" s="311" t="s">
        <v>4439</v>
      </c>
      <c r="H1485" s="330"/>
      <c r="I1485" s="320"/>
      <c r="J1485" s="320">
        <v>4500</v>
      </c>
      <c r="K1485" s="320" t="s">
        <v>3121</v>
      </c>
      <c r="L1485" s="311" t="s">
        <v>4440</v>
      </c>
      <c r="M1485" s="320"/>
    </row>
    <row r="1486" spans="1:13" s="331" customFormat="1" ht="39.75" customHeight="1" hidden="1">
      <c r="A1486" s="449">
        <v>3</v>
      </c>
      <c r="B1486" s="320"/>
      <c r="C1486" s="311" t="s">
        <v>4441</v>
      </c>
      <c r="D1486" s="311" t="s">
        <v>4436</v>
      </c>
      <c r="E1486" s="311" t="s">
        <v>4442</v>
      </c>
      <c r="F1486" s="311" t="s">
        <v>4443</v>
      </c>
      <c r="G1486" s="311" t="s">
        <v>4444</v>
      </c>
      <c r="H1486" s="330">
        <v>5200</v>
      </c>
      <c r="I1486" s="320"/>
      <c r="J1486" s="320"/>
      <c r="K1486" s="443" t="s">
        <v>3121</v>
      </c>
      <c r="L1486" s="456" t="s">
        <v>4445</v>
      </c>
      <c r="M1486" s="320"/>
    </row>
    <row r="1487" spans="1:13" s="331" customFormat="1" ht="39.75" customHeight="1" hidden="1">
      <c r="A1487" s="450"/>
      <c r="B1487" s="320"/>
      <c r="C1487" s="311" t="s">
        <v>2472</v>
      </c>
      <c r="D1487" s="311" t="s">
        <v>4446</v>
      </c>
      <c r="E1487" s="311" t="s">
        <v>4442</v>
      </c>
      <c r="F1487" s="311" t="s">
        <v>4443</v>
      </c>
      <c r="G1487" s="311" t="s">
        <v>4447</v>
      </c>
      <c r="H1487" s="330">
        <v>3700</v>
      </c>
      <c r="I1487" s="320"/>
      <c r="J1487" s="320"/>
      <c r="K1487" s="445"/>
      <c r="L1487" s="458"/>
      <c r="M1487" s="320"/>
    </row>
    <row r="1488" spans="1:13" s="331" customFormat="1" ht="39.75" customHeight="1" hidden="1">
      <c r="A1488" s="329">
        <v>4</v>
      </c>
      <c r="B1488" s="320"/>
      <c r="C1488" s="311" t="s">
        <v>4448</v>
      </c>
      <c r="D1488" s="311" t="s">
        <v>4449</v>
      </c>
      <c r="E1488" s="311" t="s">
        <v>4450</v>
      </c>
      <c r="F1488" s="311" t="s">
        <v>4451</v>
      </c>
      <c r="G1488" s="311" t="s">
        <v>4452</v>
      </c>
      <c r="H1488" s="330">
        <v>4528</v>
      </c>
      <c r="I1488" s="320"/>
      <c r="J1488" s="320"/>
      <c r="K1488" s="320" t="s">
        <v>3121</v>
      </c>
      <c r="L1488" s="311" t="s">
        <v>4453</v>
      </c>
      <c r="M1488" s="320"/>
    </row>
    <row r="1489" spans="1:13" s="331" customFormat="1" ht="39.75" customHeight="1" hidden="1">
      <c r="A1489" s="329">
        <v>5</v>
      </c>
      <c r="B1489" s="320"/>
      <c r="C1489" s="312" t="s">
        <v>4454</v>
      </c>
      <c r="D1489" s="311" t="s">
        <v>4455</v>
      </c>
      <c r="E1489" s="313" t="s">
        <v>4456</v>
      </c>
      <c r="F1489" s="312" t="s">
        <v>4457</v>
      </c>
      <c r="G1489" s="311" t="s">
        <v>4458</v>
      </c>
      <c r="H1489" s="330">
        <v>9500</v>
      </c>
      <c r="I1489" s="320"/>
      <c r="J1489" s="320"/>
      <c r="K1489" s="320" t="s">
        <v>4459</v>
      </c>
      <c r="L1489" s="311" t="s">
        <v>4460</v>
      </c>
      <c r="M1489" s="320"/>
    </row>
    <row r="1490" spans="1:13" s="331" customFormat="1" ht="39.75" customHeight="1" hidden="1">
      <c r="A1490" s="329">
        <v>6</v>
      </c>
      <c r="B1490" s="320"/>
      <c r="C1490" s="312" t="s">
        <v>4461</v>
      </c>
      <c r="D1490" s="311" t="s">
        <v>4462</v>
      </c>
      <c r="E1490" s="313" t="s">
        <v>4463</v>
      </c>
      <c r="F1490" s="312" t="s">
        <v>4464</v>
      </c>
      <c r="G1490" s="311" t="s">
        <v>4458</v>
      </c>
      <c r="H1490" s="330">
        <v>9500</v>
      </c>
      <c r="I1490" s="320"/>
      <c r="J1490" s="320"/>
      <c r="K1490" s="320" t="s">
        <v>4459</v>
      </c>
      <c r="L1490" s="311" t="s">
        <v>4465</v>
      </c>
      <c r="M1490" s="320"/>
    </row>
    <row r="1491" spans="1:13" s="331" customFormat="1" ht="39.75" customHeight="1" hidden="1">
      <c r="A1491" s="329">
        <v>7</v>
      </c>
      <c r="B1491" s="320"/>
      <c r="C1491" s="312" t="s">
        <v>4466</v>
      </c>
      <c r="D1491" s="311" t="s">
        <v>4467</v>
      </c>
      <c r="E1491" s="313" t="s">
        <v>4468</v>
      </c>
      <c r="F1491" s="312" t="s">
        <v>4469</v>
      </c>
      <c r="G1491" s="311" t="s">
        <v>4470</v>
      </c>
      <c r="H1491" s="330">
        <v>7500</v>
      </c>
      <c r="I1491" s="320"/>
      <c r="J1491" s="320"/>
      <c r="K1491" s="320" t="s">
        <v>4471</v>
      </c>
      <c r="L1491" s="311" t="s">
        <v>4472</v>
      </c>
      <c r="M1491" s="320"/>
    </row>
    <row r="1492" spans="1:13" s="331" customFormat="1" ht="39.75" customHeight="1" hidden="1">
      <c r="A1492" s="329">
        <v>8</v>
      </c>
      <c r="B1492" s="320"/>
      <c r="C1492" s="312" t="s">
        <v>4473</v>
      </c>
      <c r="D1492" s="311" t="s">
        <v>4474</v>
      </c>
      <c r="E1492" s="311" t="s">
        <v>4475</v>
      </c>
      <c r="F1492" s="311" t="s">
        <v>4476</v>
      </c>
      <c r="G1492" s="311" t="s">
        <v>4477</v>
      </c>
      <c r="H1492" s="330">
        <f>400+400</f>
        <v>800</v>
      </c>
      <c r="I1492" s="320"/>
      <c r="J1492" s="320"/>
      <c r="K1492" s="320" t="s">
        <v>4459</v>
      </c>
      <c r="L1492" s="311" t="s">
        <v>4478</v>
      </c>
      <c r="M1492" s="320"/>
    </row>
    <row r="1493" spans="1:13" s="331" customFormat="1" ht="39.75" customHeight="1" hidden="1">
      <c r="A1493" s="329">
        <v>9</v>
      </c>
      <c r="B1493" s="320"/>
      <c r="C1493" s="312" t="s">
        <v>4479</v>
      </c>
      <c r="D1493" s="311" t="s">
        <v>4480</v>
      </c>
      <c r="E1493" s="313" t="s">
        <v>4481</v>
      </c>
      <c r="F1493" s="312" t="s">
        <v>4482</v>
      </c>
      <c r="G1493" s="311" t="s">
        <v>4483</v>
      </c>
      <c r="H1493" s="330">
        <v>795</v>
      </c>
      <c r="I1493" s="320"/>
      <c r="J1493" s="320"/>
      <c r="K1493" s="320" t="s">
        <v>4459</v>
      </c>
      <c r="L1493" s="311" t="s">
        <v>4484</v>
      </c>
      <c r="M1493" s="320"/>
    </row>
    <row r="1494" spans="1:13" s="331" customFormat="1" ht="39.75" customHeight="1" hidden="1">
      <c r="A1494" s="329">
        <v>10</v>
      </c>
      <c r="B1494" s="320"/>
      <c r="C1494" s="313" t="s">
        <v>4485</v>
      </c>
      <c r="D1494" s="311" t="s">
        <v>4486</v>
      </c>
      <c r="E1494" s="313" t="s">
        <v>4487</v>
      </c>
      <c r="F1494" s="313" t="s">
        <v>4488</v>
      </c>
      <c r="G1494" s="311" t="s">
        <v>4489</v>
      </c>
      <c r="H1494" s="330">
        <v>4580</v>
      </c>
      <c r="I1494" s="320"/>
      <c r="J1494" s="320"/>
      <c r="K1494" s="320" t="s">
        <v>4459</v>
      </c>
      <c r="L1494" s="311" t="s">
        <v>4490</v>
      </c>
      <c r="M1494" s="320"/>
    </row>
    <row r="1495" spans="1:13" s="331" customFormat="1" ht="39.75" customHeight="1" hidden="1">
      <c r="A1495" s="329">
        <v>11</v>
      </c>
      <c r="B1495" s="320"/>
      <c r="C1495" s="313" t="s">
        <v>4491</v>
      </c>
      <c r="D1495" s="311" t="s">
        <v>4492</v>
      </c>
      <c r="E1495" s="313" t="s">
        <v>4493</v>
      </c>
      <c r="F1495" s="313" t="s">
        <v>4494</v>
      </c>
      <c r="G1495" s="311" t="s">
        <v>4495</v>
      </c>
      <c r="H1495" s="330">
        <v>4683</v>
      </c>
      <c r="I1495" s="320"/>
      <c r="J1495" s="320"/>
      <c r="K1495" s="320" t="s">
        <v>4459</v>
      </c>
      <c r="L1495" s="311" t="s">
        <v>4496</v>
      </c>
      <c r="M1495" s="320"/>
    </row>
    <row r="1496" spans="1:13" s="331" customFormat="1" ht="39.75" customHeight="1" hidden="1">
      <c r="A1496" s="329">
        <v>12</v>
      </c>
      <c r="B1496" s="320"/>
      <c r="C1496" s="313" t="s">
        <v>4497</v>
      </c>
      <c r="D1496" s="311" t="s">
        <v>4498</v>
      </c>
      <c r="E1496" s="313" t="s">
        <v>4499</v>
      </c>
      <c r="F1496" s="313" t="s">
        <v>4500</v>
      </c>
      <c r="G1496" s="311" t="s">
        <v>4501</v>
      </c>
      <c r="H1496" s="330">
        <f>200+3000</f>
        <v>3200</v>
      </c>
      <c r="I1496" s="320"/>
      <c r="J1496" s="320"/>
      <c r="K1496" s="320" t="s">
        <v>4459</v>
      </c>
      <c r="L1496" s="311" t="s">
        <v>4502</v>
      </c>
      <c r="M1496" s="320"/>
    </row>
    <row r="1497" spans="1:13" s="331" customFormat="1" ht="39.75" customHeight="1" hidden="1">
      <c r="A1497" s="329">
        <v>13</v>
      </c>
      <c r="B1497" s="320"/>
      <c r="C1497" s="313" t="s">
        <v>4503</v>
      </c>
      <c r="D1497" s="311" t="s">
        <v>4498</v>
      </c>
      <c r="E1497" s="313" t="s">
        <v>4499</v>
      </c>
      <c r="F1497" s="313" t="s">
        <v>4504</v>
      </c>
      <c r="G1497" s="311" t="s">
        <v>4501</v>
      </c>
      <c r="H1497" s="330">
        <f>200+3000</f>
        <v>3200</v>
      </c>
      <c r="I1497" s="320"/>
      <c r="J1497" s="320"/>
      <c r="K1497" s="320" t="s">
        <v>4459</v>
      </c>
      <c r="L1497" s="311" t="s">
        <v>4505</v>
      </c>
      <c r="M1497" s="320"/>
    </row>
    <row r="1498" spans="1:13" s="331" customFormat="1" ht="45.75" customHeight="1" hidden="1">
      <c r="A1498" s="329">
        <v>14</v>
      </c>
      <c r="B1498" s="320"/>
      <c r="C1498" s="313" t="s">
        <v>4506</v>
      </c>
      <c r="D1498" s="311" t="s">
        <v>4507</v>
      </c>
      <c r="E1498" s="313" t="s">
        <v>4508</v>
      </c>
      <c r="F1498" s="313" t="s">
        <v>4509</v>
      </c>
      <c r="G1498" s="311" t="s">
        <v>4510</v>
      </c>
      <c r="H1498" s="330">
        <v>115400</v>
      </c>
      <c r="I1498" s="320"/>
      <c r="J1498" s="320"/>
      <c r="K1498" s="320" t="s">
        <v>4459</v>
      </c>
      <c r="L1498" s="311" t="s">
        <v>4511</v>
      </c>
      <c r="M1498" s="320"/>
    </row>
    <row r="1499" spans="1:13" s="331" customFormat="1" ht="39.75" customHeight="1" hidden="1">
      <c r="A1499" s="329">
        <v>15</v>
      </c>
      <c r="B1499" s="320"/>
      <c r="C1499" s="314" t="s">
        <v>4512</v>
      </c>
      <c r="D1499" s="315" t="s">
        <v>4513</v>
      </c>
      <c r="E1499" s="320" t="s">
        <v>4514</v>
      </c>
      <c r="F1499" s="314" t="s">
        <v>4515</v>
      </c>
      <c r="G1499" s="315" t="s">
        <v>4516</v>
      </c>
      <c r="H1499" s="330">
        <v>4136</v>
      </c>
      <c r="I1499" s="320"/>
      <c r="J1499" s="320"/>
      <c r="K1499" s="320" t="s">
        <v>4517</v>
      </c>
      <c r="L1499" s="316" t="s">
        <v>4518</v>
      </c>
      <c r="M1499" s="320"/>
    </row>
    <row r="1500" spans="1:13" s="331" customFormat="1" ht="39.75" customHeight="1" hidden="1">
      <c r="A1500" s="329">
        <v>16</v>
      </c>
      <c r="B1500" s="320"/>
      <c r="C1500" s="316" t="s">
        <v>4519</v>
      </c>
      <c r="D1500" s="315" t="s">
        <v>4520</v>
      </c>
      <c r="E1500" s="320" t="s">
        <v>4521</v>
      </c>
      <c r="F1500" s="316" t="s">
        <v>4522</v>
      </c>
      <c r="G1500" s="315" t="s">
        <v>4523</v>
      </c>
      <c r="H1500" s="330">
        <v>1990</v>
      </c>
      <c r="I1500" s="320"/>
      <c r="J1500" s="320"/>
      <c r="K1500" s="320" t="s">
        <v>4517</v>
      </c>
      <c r="L1500" s="335" t="s">
        <v>4524</v>
      </c>
      <c r="M1500" s="320"/>
    </row>
    <row r="1501" spans="1:13" s="331" customFormat="1" ht="39.75" customHeight="1" hidden="1">
      <c r="A1501" s="329">
        <v>17</v>
      </c>
      <c r="B1501" s="320"/>
      <c r="C1501" s="314" t="s">
        <v>4525</v>
      </c>
      <c r="D1501" s="315" t="s">
        <v>4526</v>
      </c>
      <c r="E1501" s="320" t="s">
        <v>4527</v>
      </c>
      <c r="F1501" s="314" t="s">
        <v>4528</v>
      </c>
      <c r="G1501" s="315" t="s">
        <v>4529</v>
      </c>
      <c r="H1501" s="330">
        <f>140+1000</f>
        <v>1140</v>
      </c>
      <c r="I1501" s="320"/>
      <c r="J1501" s="320"/>
      <c r="K1501" s="320" t="s">
        <v>4517</v>
      </c>
      <c r="L1501" s="316" t="s">
        <v>4530</v>
      </c>
      <c r="M1501" s="320"/>
    </row>
    <row r="1502" spans="1:13" s="331" customFormat="1" ht="39.75" customHeight="1" hidden="1">
      <c r="A1502" s="332">
        <v>18</v>
      </c>
      <c r="B1502" s="320"/>
      <c r="C1502" s="314" t="s">
        <v>4531</v>
      </c>
      <c r="D1502" s="315" t="s">
        <v>4532</v>
      </c>
      <c r="E1502" s="333" t="s">
        <v>4527</v>
      </c>
      <c r="F1502" s="336" t="s">
        <v>4533</v>
      </c>
      <c r="G1502" s="315" t="s">
        <v>4534</v>
      </c>
      <c r="H1502" s="330">
        <v>10900</v>
      </c>
      <c r="I1502" s="320"/>
      <c r="J1502" s="320"/>
      <c r="K1502" s="333" t="s">
        <v>4517</v>
      </c>
      <c r="L1502" s="337" t="s">
        <v>4535</v>
      </c>
      <c r="M1502" s="320"/>
    </row>
    <row r="1503" spans="1:13" s="331" customFormat="1" ht="39.75" customHeight="1" hidden="1">
      <c r="A1503" s="449">
        <v>19</v>
      </c>
      <c r="B1503" s="320"/>
      <c r="C1503" s="314" t="s">
        <v>4536</v>
      </c>
      <c r="D1503" s="315" t="s">
        <v>4532</v>
      </c>
      <c r="E1503" s="443" t="s">
        <v>4537</v>
      </c>
      <c r="F1503" s="464" t="s">
        <v>4538</v>
      </c>
      <c r="G1503" s="315" t="s">
        <v>4539</v>
      </c>
      <c r="H1503" s="330">
        <v>6270</v>
      </c>
      <c r="I1503" s="320"/>
      <c r="J1503" s="320"/>
      <c r="K1503" s="443" t="s">
        <v>4517</v>
      </c>
      <c r="L1503" s="466" t="s">
        <v>4540</v>
      </c>
      <c r="M1503" s="320"/>
    </row>
    <row r="1504" spans="1:13" s="331" customFormat="1" ht="39.75" customHeight="1" hidden="1">
      <c r="A1504" s="450"/>
      <c r="B1504" s="320"/>
      <c r="C1504" s="317" t="s">
        <v>4541</v>
      </c>
      <c r="D1504" s="315" t="s">
        <v>4532</v>
      </c>
      <c r="E1504" s="445"/>
      <c r="F1504" s="465"/>
      <c r="G1504" s="315" t="s">
        <v>4539</v>
      </c>
      <c r="H1504" s="330">
        <v>6270</v>
      </c>
      <c r="I1504" s="320"/>
      <c r="J1504" s="320"/>
      <c r="K1504" s="445"/>
      <c r="L1504" s="467"/>
      <c r="M1504" s="320"/>
    </row>
    <row r="1505" spans="1:13" s="331" customFormat="1" ht="39.75" customHeight="1" hidden="1">
      <c r="A1505" s="332"/>
      <c r="B1505" s="320"/>
      <c r="C1505" s="311" t="s">
        <v>4542</v>
      </c>
      <c r="D1505" s="315" t="s">
        <v>4543</v>
      </c>
      <c r="E1505" s="333" t="s">
        <v>4544</v>
      </c>
      <c r="F1505" s="338" t="s">
        <v>4545</v>
      </c>
      <c r="G1505" s="315" t="s">
        <v>4546</v>
      </c>
      <c r="H1505" s="330">
        <v>351645</v>
      </c>
      <c r="I1505" s="320"/>
      <c r="J1505" s="320"/>
      <c r="K1505" s="339">
        <v>43099</v>
      </c>
      <c r="L1505" s="339" t="s">
        <v>4547</v>
      </c>
      <c r="M1505" s="320"/>
    </row>
    <row r="1506" spans="1:13" s="331" customFormat="1" ht="39.75" customHeight="1" hidden="1">
      <c r="A1506" s="329">
        <v>21</v>
      </c>
      <c r="B1506" s="320"/>
      <c r="C1506" s="315" t="s">
        <v>4548</v>
      </c>
      <c r="D1506" s="315" t="s">
        <v>4430</v>
      </c>
      <c r="E1506" s="320" t="s">
        <v>4549</v>
      </c>
      <c r="F1506" s="315" t="s">
        <v>4550</v>
      </c>
      <c r="G1506" s="315" t="s">
        <v>4551</v>
      </c>
      <c r="H1506" s="330">
        <v>6800</v>
      </c>
      <c r="I1506" s="320"/>
      <c r="J1506" s="320"/>
      <c r="K1506" s="320" t="s">
        <v>4517</v>
      </c>
      <c r="L1506" s="315" t="s">
        <v>4552</v>
      </c>
      <c r="M1506" s="320"/>
    </row>
    <row r="1507" spans="1:13" s="331" customFormat="1" ht="39.75" customHeight="1" hidden="1">
      <c r="A1507" s="329">
        <v>22</v>
      </c>
      <c r="B1507" s="333"/>
      <c r="C1507" s="318" t="s">
        <v>4553</v>
      </c>
      <c r="D1507" s="318" t="s">
        <v>4554</v>
      </c>
      <c r="E1507" s="318" t="s">
        <v>4555</v>
      </c>
      <c r="F1507" s="318" t="s">
        <v>4556</v>
      </c>
      <c r="G1507" s="318" t="s">
        <v>3835</v>
      </c>
      <c r="H1507" s="340">
        <v>28491</v>
      </c>
      <c r="I1507" s="333"/>
      <c r="J1507" s="333"/>
      <c r="K1507" s="341">
        <v>42398</v>
      </c>
      <c r="L1507" s="318" t="s">
        <v>4557</v>
      </c>
      <c r="M1507" s="320"/>
    </row>
    <row r="1508" spans="1:13" s="331" customFormat="1" ht="39.75" customHeight="1" hidden="1">
      <c r="A1508" s="329">
        <v>23</v>
      </c>
      <c r="B1508" s="333"/>
      <c r="C1508" s="318" t="s">
        <v>4558</v>
      </c>
      <c r="D1508" s="318" t="s">
        <v>4559</v>
      </c>
      <c r="E1508" s="318" t="s">
        <v>4560</v>
      </c>
      <c r="F1508" s="318" t="s">
        <v>4561</v>
      </c>
      <c r="G1508" s="318" t="s">
        <v>3835</v>
      </c>
      <c r="H1508" s="340">
        <v>10140</v>
      </c>
      <c r="I1508" s="333"/>
      <c r="J1508" s="333"/>
      <c r="K1508" s="341" t="s">
        <v>4562</v>
      </c>
      <c r="L1508" s="318" t="s">
        <v>4563</v>
      </c>
      <c r="M1508" s="320"/>
    </row>
    <row r="1509" spans="1:13" s="331" customFormat="1" ht="39.75" customHeight="1" hidden="1">
      <c r="A1509" s="329">
        <v>27</v>
      </c>
      <c r="B1509" s="333"/>
      <c r="C1509" s="318" t="s">
        <v>4564</v>
      </c>
      <c r="D1509" s="315" t="s">
        <v>4430</v>
      </c>
      <c r="E1509" s="318" t="s">
        <v>4565</v>
      </c>
      <c r="F1509" s="318" t="s">
        <v>4566</v>
      </c>
      <c r="G1509" s="318" t="s">
        <v>4567</v>
      </c>
      <c r="H1509" s="340">
        <v>3200</v>
      </c>
      <c r="I1509" s="333"/>
      <c r="J1509" s="333"/>
      <c r="K1509" s="341" t="s">
        <v>4562</v>
      </c>
      <c r="L1509" s="318" t="s">
        <v>4568</v>
      </c>
      <c r="M1509" s="320"/>
    </row>
    <row r="1510" spans="1:13" s="331" customFormat="1" ht="39.75" customHeight="1" hidden="1">
      <c r="A1510" s="329">
        <v>28</v>
      </c>
      <c r="B1510" s="333"/>
      <c r="C1510" s="318" t="s">
        <v>4569</v>
      </c>
      <c r="D1510" s="318" t="s">
        <v>4570</v>
      </c>
      <c r="E1510" s="318" t="s">
        <v>4571</v>
      </c>
      <c r="F1510" s="318" t="s">
        <v>4572</v>
      </c>
      <c r="G1510" s="318" t="s">
        <v>4567</v>
      </c>
      <c r="H1510" s="340">
        <v>2177</v>
      </c>
      <c r="I1510" s="333"/>
      <c r="J1510" s="333"/>
      <c r="K1510" s="341" t="s">
        <v>1563</v>
      </c>
      <c r="L1510" s="318" t="s">
        <v>4573</v>
      </c>
      <c r="M1510" s="320"/>
    </row>
    <row r="1511" spans="1:13" s="331" customFormat="1" ht="39.75" customHeight="1" hidden="1">
      <c r="A1511" s="329">
        <v>29</v>
      </c>
      <c r="B1511" s="333"/>
      <c r="C1511" s="318" t="s">
        <v>3354</v>
      </c>
      <c r="D1511" s="318" t="s">
        <v>4554</v>
      </c>
      <c r="E1511" s="318" t="s">
        <v>4574</v>
      </c>
      <c r="F1511" s="318" t="s">
        <v>4575</v>
      </c>
      <c r="G1511" s="318" t="s">
        <v>3733</v>
      </c>
      <c r="H1511" s="340">
        <v>8890</v>
      </c>
      <c r="I1511" s="333"/>
      <c r="J1511" s="333"/>
      <c r="K1511" s="341" t="s">
        <v>2748</v>
      </c>
      <c r="L1511" s="318" t="s">
        <v>4576</v>
      </c>
      <c r="M1511" s="320"/>
    </row>
    <row r="1512" spans="1:13" s="331" customFormat="1" ht="39.75" customHeight="1" hidden="1">
      <c r="A1512" s="329">
        <v>30</v>
      </c>
      <c r="B1512" s="333"/>
      <c r="C1512" s="318" t="s">
        <v>4577</v>
      </c>
      <c r="D1512" s="318" t="s">
        <v>4578</v>
      </c>
      <c r="E1512" s="318" t="s">
        <v>4579</v>
      </c>
      <c r="F1512" s="318" t="s">
        <v>4580</v>
      </c>
      <c r="G1512" s="318" t="s">
        <v>4581</v>
      </c>
      <c r="H1512" s="340">
        <v>1857</v>
      </c>
      <c r="I1512" s="333"/>
      <c r="J1512" s="333"/>
      <c r="K1512" s="341" t="s">
        <v>4471</v>
      </c>
      <c r="L1512" s="318" t="s">
        <v>4582</v>
      </c>
      <c r="M1512" s="320"/>
    </row>
    <row r="1513" spans="1:13" s="331" customFormat="1" ht="39.75" customHeight="1" hidden="1">
      <c r="A1513" s="329">
        <v>31</v>
      </c>
      <c r="B1513" s="333"/>
      <c r="C1513" s="318" t="s">
        <v>4583</v>
      </c>
      <c r="D1513" s="318" t="s">
        <v>4584</v>
      </c>
      <c r="E1513" s="318" t="s">
        <v>4585</v>
      </c>
      <c r="F1513" s="318" t="s">
        <v>4586</v>
      </c>
      <c r="G1513" s="318" t="s">
        <v>3793</v>
      </c>
      <c r="H1513" s="340">
        <v>14020</v>
      </c>
      <c r="I1513" s="333"/>
      <c r="J1513" s="333"/>
      <c r="K1513" s="341" t="s">
        <v>4587</v>
      </c>
      <c r="L1513" s="318" t="s">
        <v>4588</v>
      </c>
      <c r="M1513" s="320"/>
    </row>
    <row r="1514" spans="1:13" s="331" customFormat="1" ht="39.75" customHeight="1" hidden="1">
      <c r="A1514" s="329">
        <v>32</v>
      </c>
      <c r="B1514" s="333"/>
      <c r="C1514" s="318" t="s">
        <v>4589</v>
      </c>
      <c r="D1514" s="318" t="s">
        <v>4590</v>
      </c>
      <c r="E1514" s="318" t="s">
        <v>4591</v>
      </c>
      <c r="F1514" s="318" t="s">
        <v>4592</v>
      </c>
      <c r="G1514" s="318" t="s">
        <v>3793</v>
      </c>
      <c r="H1514" s="340">
        <v>1200</v>
      </c>
      <c r="I1514" s="333"/>
      <c r="J1514" s="333"/>
      <c r="K1514" s="341" t="s">
        <v>4471</v>
      </c>
      <c r="L1514" s="318" t="s">
        <v>4593</v>
      </c>
      <c r="M1514" s="320"/>
    </row>
    <row r="1515" spans="1:13" s="331" customFormat="1" ht="39.75" customHeight="1" hidden="1">
      <c r="A1515" s="329">
        <v>33</v>
      </c>
      <c r="B1515" s="333"/>
      <c r="C1515" s="318" t="s">
        <v>4594</v>
      </c>
      <c r="D1515" s="318" t="s">
        <v>4595</v>
      </c>
      <c r="E1515" s="318" t="s">
        <v>4596</v>
      </c>
      <c r="F1515" s="318" t="s">
        <v>4597</v>
      </c>
      <c r="G1515" s="318" t="s">
        <v>4598</v>
      </c>
      <c r="H1515" s="340">
        <v>1515</v>
      </c>
      <c r="I1515" s="333"/>
      <c r="J1515" s="333"/>
      <c r="K1515" s="341" t="s">
        <v>4471</v>
      </c>
      <c r="L1515" s="318" t="s">
        <v>4599</v>
      </c>
      <c r="M1515" s="320"/>
    </row>
    <row r="1516" spans="1:13" s="331" customFormat="1" ht="39.75" customHeight="1" hidden="1">
      <c r="A1516" s="329">
        <v>34</v>
      </c>
      <c r="B1516" s="333"/>
      <c r="C1516" s="318" t="s">
        <v>3827</v>
      </c>
      <c r="D1516" s="318" t="s">
        <v>4600</v>
      </c>
      <c r="E1516" s="318" t="s">
        <v>4601</v>
      </c>
      <c r="F1516" s="318" t="s">
        <v>4602</v>
      </c>
      <c r="G1516" s="318" t="s">
        <v>4603</v>
      </c>
      <c r="H1516" s="340">
        <v>82820</v>
      </c>
      <c r="I1516" s="333"/>
      <c r="J1516" s="333"/>
      <c r="K1516" s="341" t="s">
        <v>4471</v>
      </c>
      <c r="L1516" s="318" t="s">
        <v>4604</v>
      </c>
      <c r="M1516" s="320"/>
    </row>
    <row r="1517" spans="1:13" s="331" customFormat="1" ht="39.75" customHeight="1" hidden="1">
      <c r="A1517" s="329">
        <v>35</v>
      </c>
      <c r="B1517" s="333"/>
      <c r="C1517" s="318" t="s">
        <v>4605</v>
      </c>
      <c r="D1517" s="318" t="s">
        <v>4606</v>
      </c>
      <c r="E1517" s="318" t="s">
        <v>4607</v>
      </c>
      <c r="F1517" s="318" t="s">
        <v>4608</v>
      </c>
      <c r="G1517" s="318" t="s">
        <v>4609</v>
      </c>
      <c r="H1517" s="340">
        <v>5160</v>
      </c>
      <c r="I1517" s="333"/>
      <c r="J1517" s="333"/>
      <c r="K1517" s="341" t="s">
        <v>4471</v>
      </c>
      <c r="L1517" s="318" t="s">
        <v>4610</v>
      </c>
      <c r="M1517" s="320"/>
    </row>
    <row r="1518" spans="1:13" s="331" customFormat="1" ht="39.75" customHeight="1" hidden="1">
      <c r="A1518" s="329">
        <v>38</v>
      </c>
      <c r="B1518" s="320"/>
      <c r="C1518" s="311" t="s">
        <v>4611</v>
      </c>
      <c r="D1518" s="311" t="s">
        <v>4612</v>
      </c>
      <c r="E1518" s="311" t="s">
        <v>4613</v>
      </c>
      <c r="F1518" s="311" t="s">
        <v>4614</v>
      </c>
      <c r="G1518" s="311" t="s">
        <v>4615</v>
      </c>
      <c r="H1518" s="330">
        <v>197527</v>
      </c>
      <c r="I1518" s="320"/>
      <c r="J1518" s="320"/>
      <c r="K1518" s="320" t="s">
        <v>4616</v>
      </c>
      <c r="L1518" s="311" t="s">
        <v>4617</v>
      </c>
      <c r="M1518" s="320"/>
    </row>
    <row r="1519" spans="1:13" s="331" customFormat="1" ht="39.75" customHeight="1" hidden="1">
      <c r="A1519" s="329">
        <v>39</v>
      </c>
      <c r="B1519" s="320"/>
      <c r="C1519" s="311" t="s">
        <v>4618</v>
      </c>
      <c r="D1519" s="311" t="s">
        <v>4619</v>
      </c>
      <c r="E1519" s="311" t="s">
        <v>4620</v>
      </c>
      <c r="F1519" s="311" t="s">
        <v>4621</v>
      </c>
      <c r="G1519" s="311" t="s">
        <v>4622</v>
      </c>
      <c r="H1519" s="330">
        <v>62400</v>
      </c>
      <c r="I1519" s="320"/>
      <c r="J1519" s="320"/>
      <c r="K1519" s="320" t="s">
        <v>4623</v>
      </c>
      <c r="L1519" s="311" t="s">
        <v>4624</v>
      </c>
      <c r="M1519" s="320"/>
    </row>
    <row r="1520" spans="1:13" s="331" customFormat="1" ht="39.75" customHeight="1" hidden="1">
      <c r="A1520" s="329">
        <v>40</v>
      </c>
      <c r="B1520" s="320"/>
      <c r="C1520" s="311" t="s">
        <v>4618</v>
      </c>
      <c r="D1520" s="311" t="s">
        <v>4619</v>
      </c>
      <c r="E1520" s="311" t="s">
        <v>4625</v>
      </c>
      <c r="F1520" s="311" t="s">
        <v>4626</v>
      </c>
      <c r="G1520" s="311" t="s">
        <v>4627</v>
      </c>
      <c r="H1520" s="330">
        <v>12676</v>
      </c>
      <c r="I1520" s="320"/>
      <c r="J1520" s="320"/>
      <c r="K1520" s="342">
        <v>42649</v>
      </c>
      <c r="L1520" s="311" t="s">
        <v>4628</v>
      </c>
      <c r="M1520" s="320"/>
    </row>
    <row r="1521" spans="1:13" s="331" customFormat="1" ht="39.75" customHeight="1" hidden="1">
      <c r="A1521" s="329">
        <v>41</v>
      </c>
      <c r="B1521" s="320"/>
      <c r="C1521" s="311" t="s">
        <v>4629</v>
      </c>
      <c r="D1521" s="311" t="s">
        <v>4630</v>
      </c>
      <c r="E1521" s="311" t="s">
        <v>4631</v>
      </c>
      <c r="F1521" s="311" t="s">
        <v>4632</v>
      </c>
      <c r="G1521" s="311" t="s">
        <v>4633</v>
      </c>
      <c r="H1521" s="330"/>
      <c r="I1521" s="320"/>
      <c r="J1521" s="320">
        <v>10329</v>
      </c>
      <c r="K1521" s="320" t="s">
        <v>4634</v>
      </c>
      <c r="L1521" s="311" t="s">
        <v>4635</v>
      </c>
      <c r="M1521" s="320"/>
    </row>
    <row r="1522" spans="1:13" s="331" customFormat="1" ht="39.75" customHeight="1" hidden="1">
      <c r="A1522" s="329">
        <v>42</v>
      </c>
      <c r="B1522" s="320"/>
      <c r="C1522" s="319" t="s">
        <v>4636</v>
      </c>
      <c r="D1522" s="319" t="s">
        <v>4637</v>
      </c>
      <c r="E1522" s="319" t="s">
        <v>4638</v>
      </c>
      <c r="F1522" s="319" t="s">
        <v>4639</v>
      </c>
      <c r="G1522" s="319" t="s">
        <v>4640</v>
      </c>
      <c r="H1522" s="330">
        <f>200+3000</f>
        <v>3200</v>
      </c>
      <c r="I1522" s="320"/>
      <c r="J1522" s="320"/>
      <c r="K1522" s="320" t="s">
        <v>4623</v>
      </c>
      <c r="L1522" s="319" t="s">
        <v>4641</v>
      </c>
      <c r="M1522" s="320"/>
    </row>
    <row r="1523" spans="1:13" s="331" customFormat="1" ht="39.75" customHeight="1" hidden="1">
      <c r="A1523" s="329">
        <v>43</v>
      </c>
      <c r="B1523" s="320"/>
      <c r="C1523" s="319" t="s">
        <v>4642</v>
      </c>
      <c r="D1523" s="319" t="s">
        <v>4643</v>
      </c>
      <c r="E1523" s="319" t="s">
        <v>4644</v>
      </c>
      <c r="F1523" s="319" t="s">
        <v>4645</v>
      </c>
      <c r="G1523" s="319" t="s">
        <v>4646</v>
      </c>
      <c r="H1523" s="330"/>
      <c r="I1523" s="320"/>
      <c r="J1523" s="320">
        <v>2500</v>
      </c>
      <c r="K1523" s="320" t="s">
        <v>4647</v>
      </c>
      <c r="L1523" s="319" t="s">
        <v>4648</v>
      </c>
      <c r="M1523" s="320"/>
    </row>
    <row r="1524" spans="1:13" s="331" customFormat="1" ht="39.75" customHeight="1" hidden="1">
      <c r="A1524" s="329">
        <v>44</v>
      </c>
      <c r="B1524" s="320"/>
      <c r="C1524" s="319" t="s">
        <v>4649</v>
      </c>
      <c r="D1524" s="319" t="s">
        <v>4650</v>
      </c>
      <c r="E1524" s="319" t="s">
        <v>4651</v>
      </c>
      <c r="F1524" s="319" t="s">
        <v>4652</v>
      </c>
      <c r="G1524" s="319" t="s">
        <v>4653</v>
      </c>
      <c r="H1524" s="330"/>
      <c r="I1524" s="320"/>
      <c r="J1524" s="320">
        <v>4400</v>
      </c>
      <c r="K1524" s="320" t="s">
        <v>4634</v>
      </c>
      <c r="L1524" s="319" t="s">
        <v>4654</v>
      </c>
      <c r="M1524" s="320"/>
    </row>
    <row r="1525" spans="1:13" s="331" customFormat="1" ht="39.75" customHeight="1" hidden="1">
      <c r="A1525" s="329">
        <v>45</v>
      </c>
      <c r="B1525" s="320"/>
      <c r="C1525" s="319" t="s">
        <v>4655</v>
      </c>
      <c r="D1525" s="319" t="s">
        <v>4656</v>
      </c>
      <c r="E1525" s="319" t="s">
        <v>4657</v>
      </c>
      <c r="F1525" s="319" t="s">
        <v>4658</v>
      </c>
      <c r="G1525" s="319" t="s">
        <v>4659</v>
      </c>
      <c r="H1525" s="330">
        <v>400</v>
      </c>
      <c r="I1525" s="320"/>
      <c r="J1525" s="320"/>
      <c r="K1525" s="320" t="s">
        <v>4660</v>
      </c>
      <c r="L1525" s="319" t="s">
        <v>4661</v>
      </c>
      <c r="M1525" s="320"/>
    </row>
    <row r="1526" spans="1:13" s="331" customFormat="1" ht="39.75" customHeight="1" hidden="1">
      <c r="A1526" s="329">
        <v>46</v>
      </c>
      <c r="B1526" s="320"/>
      <c r="C1526" s="319" t="s">
        <v>4662</v>
      </c>
      <c r="D1526" s="319" t="s">
        <v>4656</v>
      </c>
      <c r="E1526" s="319" t="s">
        <v>4657</v>
      </c>
      <c r="F1526" s="319" t="s">
        <v>4658</v>
      </c>
      <c r="G1526" s="319" t="s">
        <v>4663</v>
      </c>
      <c r="H1526" s="330">
        <v>5400</v>
      </c>
      <c r="I1526" s="320"/>
      <c r="J1526" s="320"/>
      <c r="K1526" s="320" t="s">
        <v>4660</v>
      </c>
      <c r="L1526" s="319" t="s">
        <v>4664</v>
      </c>
      <c r="M1526" s="320"/>
    </row>
    <row r="1527" spans="1:13" s="331" customFormat="1" ht="39.75" customHeight="1" hidden="1">
      <c r="A1527" s="329">
        <v>47</v>
      </c>
      <c r="B1527" s="320"/>
      <c r="C1527" s="319" t="s">
        <v>4665</v>
      </c>
      <c r="D1527" s="319" t="s">
        <v>4666</v>
      </c>
      <c r="E1527" s="319" t="s">
        <v>4667</v>
      </c>
      <c r="F1527" s="319" t="s">
        <v>4668</v>
      </c>
      <c r="G1527" s="319" t="s">
        <v>4669</v>
      </c>
      <c r="H1527" s="330">
        <v>2232</v>
      </c>
      <c r="I1527" s="320"/>
      <c r="J1527" s="320"/>
      <c r="K1527" s="320" t="s">
        <v>4647</v>
      </c>
      <c r="L1527" s="319" t="s">
        <v>4670</v>
      </c>
      <c r="M1527" s="320"/>
    </row>
    <row r="1528" spans="1:13" s="331" customFormat="1" ht="39.75" customHeight="1" hidden="1">
      <c r="A1528" s="329">
        <v>48</v>
      </c>
      <c r="B1528" s="320"/>
      <c r="C1528" s="320" t="s">
        <v>4671</v>
      </c>
      <c r="D1528" s="320" t="s">
        <v>4672</v>
      </c>
      <c r="E1528" s="320" t="s">
        <v>4673</v>
      </c>
      <c r="F1528" s="320" t="s">
        <v>4674</v>
      </c>
      <c r="G1528" s="320" t="s">
        <v>4675</v>
      </c>
      <c r="H1528" s="330">
        <v>49000</v>
      </c>
      <c r="I1528" s="320"/>
      <c r="J1528" s="320"/>
      <c r="K1528" s="342">
        <v>42558</v>
      </c>
      <c r="L1528" s="320" t="s">
        <v>4676</v>
      </c>
      <c r="M1528" s="320"/>
    </row>
    <row r="1529" spans="1:13" s="331" customFormat="1" ht="39.75" customHeight="1" hidden="1">
      <c r="A1529" s="329">
        <v>49</v>
      </c>
      <c r="B1529" s="320"/>
      <c r="C1529" s="320" t="s">
        <v>4677</v>
      </c>
      <c r="D1529" s="320" t="s">
        <v>4678</v>
      </c>
      <c r="E1529" s="320" t="s">
        <v>4679</v>
      </c>
      <c r="F1529" s="320" t="s">
        <v>4680</v>
      </c>
      <c r="G1529" s="320" t="s">
        <v>4681</v>
      </c>
      <c r="H1529" s="330">
        <v>8300</v>
      </c>
      <c r="I1529" s="320"/>
      <c r="J1529" s="320"/>
      <c r="K1529" s="342">
        <v>42376</v>
      </c>
      <c r="L1529" s="320" t="s">
        <v>4682</v>
      </c>
      <c r="M1529" s="320"/>
    </row>
    <row r="1530" spans="1:13" s="331" customFormat="1" ht="39.75" customHeight="1" hidden="1">
      <c r="A1530" s="329">
        <v>50</v>
      </c>
      <c r="B1530" s="343"/>
      <c r="C1530" s="343" t="s">
        <v>4683</v>
      </c>
      <c r="D1530" s="343" t="s">
        <v>4684</v>
      </c>
      <c r="E1530" s="320" t="s">
        <v>4685</v>
      </c>
      <c r="F1530" s="320" t="s">
        <v>4686</v>
      </c>
      <c r="G1530" s="320" t="s">
        <v>4687</v>
      </c>
      <c r="H1530" s="344">
        <v>131750</v>
      </c>
      <c r="I1530" s="343"/>
      <c r="J1530" s="343"/>
      <c r="K1530" s="345">
        <v>42576</v>
      </c>
      <c r="L1530" s="343" t="s">
        <v>4688</v>
      </c>
      <c r="M1530" s="343"/>
    </row>
    <row r="1531" spans="1:13" s="331" customFormat="1" ht="37.5" customHeight="1" hidden="1">
      <c r="A1531" s="329">
        <v>51</v>
      </c>
      <c r="B1531" s="343"/>
      <c r="C1531" s="343" t="s">
        <v>4689</v>
      </c>
      <c r="D1531" s="343" t="s">
        <v>4690</v>
      </c>
      <c r="E1531" s="320" t="s">
        <v>4691</v>
      </c>
      <c r="F1531" s="320" t="s">
        <v>4692</v>
      </c>
      <c r="G1531" s="320" t="s">
        <v>1487</v>
      </c>
      <c r="H1531" s="344">
        <v>5000</v>
      </c>
      <c r="I1531" s="343"/>
      <c r="J1531" s="343"/>
      <c r="K1531" s="345" t="s">
        <v>4693</v>
      </c>
      <c r="L1531" s="343" t="s">
        <v>4694</v>
      </c>
      <c r="M1531" s="343"/>
    </row>
    <row r="1532" spans="1:13" s="331" customFormat="1" ht="37.5" customHeight="1" hidden="1">
      <c r="A1532" s="329">
        <v>52</v>
      </c>
      <c r="B1532" s="343"/>
      <c r="C1532" s="343" t="s">
        <v>4695</v>
      </c>
      <c r="D1532" s="343" t="s">
        <v>4696</v>
      </c>
      <c r="E1532" s="320" t="s">
        <v>4697</v>
      </c>
      <c r="F1532" s="320" t="s">
        <v>4698</v>
      </c>
      <c r="G1532" s="320" t="s">
        <v>4699</v>
      </c>
      <c r="H1532" s="344">
        <v>5200</v>
      </c>
      <c r="I1532" s="343"/>
      <c r="J1532" s="343"/>
      <c r="K1532" s="345" t="s">
        <v>4700</v>
      </c>
      <c r="L1532" s="343" t="s">
        <v>4701</v>
      </c>
      <c r="M1532" s="343"/>
    </row>
    <row r="1533" spans="1:13" s="331" customFormat="1" ht="37.5" customHeight="1" hidden="1">
      <c r="A1533" s="329">
        <v>53</v>
      </c>
      <c r="B1533" s="343"/>
      <c r="C1533" s="343" t="s">
        <v>4702</v>
      </c>
      <c r="D1533" s="343" t="s">
        <v>4696</v>
      </c>
      <c r="E1533" s="320" t="s">
        <v>4697</v>
      </c>
      <c r="F1533" s="320" t="s">
        <v>4703</v>
      </c>
      <c r="G1533" s="320" t="s">
        <v>4704</v>
      </c>
      <c r="H1533" s="344">
        <v>5000</v>
      </c>
      <c r="I1533" s="343"/>
      <c r="J1533" s="343"/>
      <c r="K1533" s="345" t="s">
        <v>4700</v>
      </c>
      <c r="L1533" s="343" t="s">
        <v>4705</v>
      </c>
      <c r="M1533" s="343"/>
    </row>
    <row r="1534" spans="1:13" s="331" customFormat="1" ht="37.5" customHeight="1" hidden="1">
      <c r="A1534" s="329">
        <v>54</v>
      </c>
      <c r="B1534" s="343"/>
      <c r="C1534" s="343" t="s">
        <v>4706</v>
      </c>
      <c r="D1534" s="343" t="s">
        <v>4696</v>
      </c>
      <c r="E1534" s="320" t="s">
        <v>4697</v>
      </c>
      <c r="F1534" s="320" t="s">
        <v>4707</v>
      </c>
      <c r="G1534" s="320" t="s">
        <v>4708</v>
      </c>
      <c r="H1534" s="344">
        <v>3000</v>
      </c>
      <c r="I1534" s="343"/>
      <c r="J1534" s="343"/>
      <c r="K1534" s="345" t="s">
        <v>4709</v>
      </c>
      <c r="L1534" s="343" t="s">
        <v>4710</v>
      </c>
      <c r="M1534" s="343"/>
    </row>
    <row r="1535" spans="1:13" s="331" customFormat="1" ht="37.5" customHeight="1" hidden="1">
      <c r="A1535" s="320">
        <v>55</v>
      </c>
      <c r="B1535" s="343"/>
      <c r="C1535" s="343" t="s">
        <v>4711</v>
      </c>
      <c r="D1535" s="343" t="s">
        <v>4712</v>
      </c>
      <c r="E1535" s="320" t="s">
        <v>4713</v>
      </c>
      <c r="F1535" s="320" t="s">
        <v>4714</v>
      </c>
      <c r="G1535" s="320" t="s">
        <v>4715</v>
      </c>
      <c r="H1535" s="344">
        <v>0</v>
      </c>
      <c r="I1535" s="343"/>
      <c r="J1535" s="343">
        <v>8628</v>
      </c>
      <c r="K1535" s="345"/>
      <c r="L1535" s="343"/>
      <c r="M1535" s="343"/>
    </row>
    <row r="1536" spans="1:13" s="331" customFormat="1" ht="37.5" customHeight="1" hidden="1">
      <c r="A1536" s="329">
        <v>56</v>
      </c>
      <c r="B1536" s="343"/>
      <c r="C1536" s="343" t="s">
        <v>4711</v>
      </c>
      <c r="D1536" s="343" t="s">
        <v>4712</v>
      </c>
      <c r="E1536" s="320" t="s">
        <v>4716</v>
      </c>
      <c r="F1536" s="320" t="s">
        <v>4717</v>
      </c>
      <c r="G1536" s="320" t="s">
        <v>4718</v>
      </c>
      <c r="H1536" s="344">
        <v>0</v>
      </c>
      <c r="I1536" s="343"/>
      <c r="J1536" s="343">
        <v>10000</v>
      </c>
      <c r="K1536" s="345"/>
      <c r="L1536" s="343"/>
      <c r="M1536" s="343"/>
    </row>
    <row r="1537" spans="1:13" s="331" customFormat="1" ht="37.5" customHeight="1" hidden="1">
      <c r="A1537" s="329">
        <v>57</v>
      </c>
      <c r="B1537" s="320"/>
      <c r="C1537" s="311" t="s">
        <v>4719</v>
      </c>
      <c r="D1537" s="311" t="s">
        <v>4720</v>
      </c>
      <c r="E1537" s="343" t="s">
        <v>4721</v>
      </c>
      <c r="F1537" s="311" t="s">
        <v>4722</v>
      </c>
      <c r="G1537" s="311" t="s">
        <v>3589</v>
      </c>
      <c r="H1537" s="344">
        <v>400</v>
      </c>
      <c r="I1537" s="320"/>
      <c r="J1537" s="320"/>
      <c r="K1537" s="339">
        <v>42794</v>
      </c>
      <c r="L1537" s="326" t="s">
        <v>4723</v>
      </c>
      <c r="M1537" s="320"/>
    </row>
    <row r="1538" spans="1:13" s="346" customFormat="1" ht="45.75" customHeight="1" hidden="1">
      <c r="A1538" s="320">
        <v>58</v>
      </c>
      <c r="B1538" s="320"/>
      <c r="C1538" s="311" t="s">
        <v>4719</v>
      </c>
      <c r="D1538" s="311" t="s">
        <v>4720</v>
      </c>
      <c r="E1538" s="343" t="s">
        <v>4724</v>
      </c>
      <c r="F1538" s="311" t="s">
        <v>4725</v>
      </c>
      <c r="G1538" s="311" t="s">
        <v>3589</v>
      </c>
      <c r="H1538" s="344">
        <v>800</v>
      </c>
      <c r="I1538" s="320"/>
      <c r="J1538" s="320"/>
      <c r="K1538" s="339">
        <v>42794</v>
      </c>
      <c r="L1538" s="326" t="s">
        <v>4726</v>
      </c>
      <c r="M1538" s="320"/>
    </row>
    <row r="1539" spans="1:13" s="346" customFormat="1" ht="45.75" customHeight="1" hidden="1">
      <c r="A1539" s="329">
        <v>59</v>
      </c>
      <c r="B1539" s="320"/>
      <c r="C1539" s="311" t="s">
        <v>4719</v>
      </c>
      <c r="D1539" s="311" t="s">
        <v>4720</v>
      </c>
      <c r="E1539" s="343" t="s">
        <v>4727</v>
      </c>
      <c r="F1539" s="311" t="s">
        <v>4728</v>
      </c>
      <c r="G1539" s="311" t="s">
        <v>4729</v>
      </c>
      <c r="H1539" s="344">
        <v>5240</v>
      </c>
      <c r="I1539" s="320"/>
      <c r="J1539" s="320"/>
      <c r="K1539" s="339">
        <v>42794</v>
      </c>
      <c r="L1539" s="326" t="s">
        <v>4730</v>
      </c>
      <c r="M1539" s="320"/>
    </row>
    <row r="1540" spans="1:13" s="346" customFormat="1" ht="45.75" customHeight="1" hidden="1">
      <c r="A1540" s="329">
        <v>60</v>
      </c>
      <c r="B1540" s="320"/>
      <c r="C1540" s="311" t="s">
        <v>4731</v>
      </c>
      <c r="D1540" s="311" t="s">
        <v>4732</v>
      </c>
      <c r="E1540" s="343" t="s">
        <v>4733</v>
      </c>
      <c r="F1540" s="311" t="s">
        <v>4734</v>
      </c>
      <c r="G1540" s="311" t="s">
        <v>4735</v>
      </c>
      <c r="H1540" s="344">
        <v>13100</v>
      </c>
      <c r="I1540" s="320"/>
      <c r="J1540" s="320"/>
      <c r="K1540" s="339">
        <v>42912</v>
      </c>
      <c r="L1540" s="326" t="s">
        <v>4736</v>
      </c>
      <c r="M1540" s="320"/>
    </row>
    <row r="1541" spans="1:13" s="346" customFormat="1" ht="45.75" customHeight="1" hidden="1">
      <c r="A1541" s="320">
        <v>61</v>
      </c>
      <c r="B1541" s="320"/>
      <c r="C1541" s="311" t="s">
        <v>4737</v>
      </c>
      <c r="D1541" s="311" t="s">
        <v>4738</v>
      </c>
      <c r="E1541" s="343" t="s">
        <v>4739</v>
      </c>
      <c r="F1541" s="311" t="s">
        <v>4740</v>
      </c>
      <c r="G1541" s="311" t="s">
        <v>4741</v>
      </c>
      <c r="H1541" s="344">
        <v>5200</v>
      </c>
      <c r="I1541" s="320"/>
      <c r="J1541" s="320"/>
      <c r="K1541" s="339">
        <v>42912</v>
      </c>
      <c r="L1541" s="326" t="s">
        <v>4742</v>
      </c>
      <c r="M1541" s="320"/>
    </row>
    <row r="1542" spans="1:13" s="346" customFormat="1" ht="45.75" customHeight="1" hidden="1">
      <c r="A1542" s="329">
        <v>62</v>
      </c>
      <c r="B1542" s="320"/>
      <c r="C1542" s="311" t="s">
        <v>4743</v>
      </c>
      <c r="D1542" s="311" t="s">
        <v>4744</v>
      </c>
      <c r="E1542" s="343" t="s">
        <v>4745</v>
      </c>
      <c r="F1542" s="311" t="s">
        <v>4746</v>
      </c>
      <c r="G1542" s="311" t="s">
        <v>4747</v>
      </c>
      <c r="H1542" s="344">
        <v>5260</v>
      </c>
      <c r="I1542" s="320"/>
      <c r="J1542" s="320"/>
      <c r="K1542" s="339">
        <v>42912</v>
      </c>
      <c r="L1542" s="326" t="s">
        <v>4748</v>
      </c>
      <c r="M1542" s="320"/>
    </row>
    <row r="1543" spans="1:13" s="346" customFormat="1" ht="45.75" customHeight="1" hidden="1">
      <c r="A1543" s="329">
        <v>63</v>
      </c>
      <c r="B1543" s="320"/>
      <c r="C1543" s="311" t="s">
        <v>4749</v>
      </c>
      <c r="D1543" s="311" t="s">
        <v>4750</v>
      </c>
      <c r="E1543" s="343" t="s">
        <v>4751</v>
      </c>
      <c r="F1543" s="311" t="s">
        <v>4752</v>
      </c>
      <c r="G1543" s="311" t="s">
        <v>4345</v>
      </c>
      <c r="H1543" s="344">
        <v>8200</v>
      </c>
      <c r="I1543" s="320"/>
      <c r="J1543" s="320"/>
      <c r="K1543" s="339">
        <v>42908</v>
      </c>
      <c r="L1543" s="326" t="s">
        <v>4753</v>
      </c>
      <c r="M1543" s="320"/>
    </row>
    <row r="1544" spans="1:13" s="346" customFormat="1" ht="45.75" customHeight="1" hidden="1">
      <c r="A1544" s="320">
        <v>64</v>
      </c>
      <c r="B1544" s="320"/>
      <c r="C1544" s="347" t="s">
        <v>4754</v>
      </c>
      <c r="D1544" s="311" t="s">
        <v>4750</v>
      </c>
      <c r="E1544" s="343" t="s">
        <v>4751</v>
      </c>
      <c r="F1544" s="311" t="s">
        <v>4755</v>
      </c>
      <c r="G1544" s="311" t="s">
        <v>4345</v>
      </c>
      <c r="H1544" s="344">
        <v>3200</v>
      </c>
      <c r="I1544" s="320"/>
      <c r="J1544" s="320"/>
      <c r="K1544" s="339">
        <v>42908</v>
      </c>
      <c r="L1544" s="326" t="s">
        <v>4756</v>
      </c>
      <c r="M1544" s="320"/>
    </row>
    <row r="1545" spans="1:13" s="346" customFormat="1" ht="45.75" customHeight="1" hidden="1">
      <c r="A1545" s="329">
        <v>65</v>
      </c>
      <c r="B1545" s="320"/>
      <c r="C1545" s="311" t="s">
        <v>4757</v>
      </c>
      <c r="D1545" s="311" t="s">
        <v>4750</v>
      </c>
      <c r="E1545" s="343" t="s">
        <v>4751</v>
      </c>
      <c r="F1545" s="311" t="s">
        <v>4758</v>
      </c>
      <c r="G1545" s="311" t="s">
        <v>4345</v>
      </c>
      <c r="H1545" s="344">
        <v>2750</v>
      </c>
      <c r="I1545" s="320"/>
      <c r="J1545" s="320"/>
      <c r="K1545" s="339">
        <v>42908</v>
      </c>
      <c r="L1545" s="326" t="s">
        <v>4759</v>
      </c>
      <c r="M1545" s="320"/>
    </row>
    <row r="1546" spans="1:13" s="346" customFormat="1" ht="45.75" customHeight="1" hidden="1">
      <c r="A1546" s="329">
        <v>66</v>
      </c>
      <c r="B1546" s="320"/>
      <c r="C1546" s="311" t="s">
        <v>4760</v>
      </c>
      <c r="D1546" s="311" t="s">
        <v>4750</v>
      </c>
      <c r="E1546" s="343" t="s">
        <v>4751</v>
      </c>
      <c r="F1546" s="311" t="s">
        <v>4761</v>
      </c>
      <c r="G1546" s="311" t="s">
        <v>4345</v>
      </c>
      <c r="H1546" s="344">
        <v>3200</v>
      </c>
      <c r="I1546" s="320"/>
      <c r="J1546" s="320"/>
      <c r="K1546" s="339">
        <f>K1543</f>
        <v>42908</v>
      </c>
      <c r="L1546" s="326" t="s">
        <v>4762</v>
      </c>
      <c r="M1546" s="320"/>
    </row>
    <row r="1547" spans="1:13" s="331" customFormat="1" ht="44.25" customHeight="1" hidden="1">
      <c r="A1547" s="320">
        <v>67</v>
      </c>
      <c r="B1547" s="348"/>
      <c r="C1547" s="311" t="s">
        <v>4763</v>
      </c>
      <c r="D1547" s="311" t="s">
        <v>4764</v>
      </c>
      <c r="E1547" s="311" t="s">
        <v>4765</v>
      </c>
      <c r="F1547" s="311" t="s">
        <v>4766</v>
      </c>
      <c r="G1547" s="311" t="s">
        <v>4767</v>
      </c>
      <c r="H1547" s="330">
        <v>23590</v>
      </c>
      <c r="I1547" s="320"/>
      <c r="J1547" s="320"/>
      <c r="K1547" s="320" t="s">
        <v>4768</v>
      </c>
      <c r="L1547" s="311" t="s">
        <v>4769</v>
      </c>
      <c r="M1547" s="343"/>
    </row>
    <row r="1548" spans="1:13" s="352" customFormat="1" ht="37.5" customHeight="1" hidden="1">
      <c r="A1548" s="329">
        <v>68</v>
      </c>
      <c r="B1548" s="349"/>
      <c r="C1548" s="28" t="s">
        <v>4770</v>
      </c>
      <c r="D1548" s="28" t="s">
        <v>4771</v>
      </c>
      <c r="E1548" s="28" t="s">
        <v>4772</v>
      </c>
      <c r="F1548" s="28" t="s">
        <v>4773</v>
      </c>
      <c r="G1548" s="28" t="s">
        <v>4774</v>
      </c>
      <c r="H1548" s="350">
        <v>5000</v>
      </c>
      <c r="I1548" s="323"/>
      <c r="J1548" s="323"/>
      <c r="K1548" s="323" t="s">
        <v>4775</v>
      </c>
      <c r="L1548" s="28" t="s">
        <v>4776</v>
      </c>
      <c r="M1548" s="351"/>
    </row>
    <row r="1549" spans="1:13" s="352" customFormat="1" ht="37.5" customHeight="1" hidden="1">
      <c r="A1549" s="329">
        <v>69</v>
      </c>
      <c r="B1549" s="349"/>
      <c r="C1549" s="28" t="s">
        <v>263</v>
      </c>
      <c r="D1549" s="28" t="s">
        <v>4777</v>
      </c>
      <c r="E1549" s="28" t="s">
        <v>4778</v>
      </c>
      <c r="F1549" s="28" t="s">
        <v>4779</v>
      </c>
      <c r="G1549" s="28" t="s">
        <v>4780</v>
      </c>
      <c r="H1549" s="350">
        <v>5200</v>
      </c>
      <c r="I1549" s="323"/>
      <c r="J1549" s="323"/>
      <c r="K1549" s="323" t="s">
        <v>4781</v>
      </c>
      <c r="L1549" s="28" t="s">
        <v>4782</v>
      </c>
      <c r="M1549" s="351"/>
    </row>
    <row r="1550" spans="1:13" s="352" customFormat="1" ht="37.5" customHeight="1" hidden="1">
      <c r="A1550" s="320">
        <v>70</v>
      </c>
      <c r="B1550" s="349"/>
      <c r="C1550" s="314" t="s">
        <v>4783</v>
      </c>
      <c r="D1550" s="321" t="s">
        <v>4446</v>
      </c>
      <c r="E1550" s="323" t="s">
        <v>4784</v>
      </c>
      <c r="F1550" s="314" t="s">
        <v>4785</v>
      </c>
      <c r="G1550" s="321" t="s">
        <v>4786</v>
      </c>
      <c r="H1550" s="350">
        <v>4885</v>
      </c>
      <c r="I1550" s="323"/>
      <c r="J1550" s="323"/>
      <c r="K1550" s="323" t="s">
        <v>4787</v>
      </c>
      <c r="L1550" s="353" t="s">
        <v>4788</v>
      </c>
      <c r="M1550" s="351"/>
    </row>
    <row r="1551" spans="1:13" s="352" customFormat="1" ht="37.5" customHeight="1" hidden="1">
      <c r="A1551" s="329">
        <v>71</v>
      </c>
      <c r="B1551" s="349"/>
      <c r="C1551" s="314" t="s">
        <v>4789</v>
      </c>
      <c r="D1551" s="321" t="s">
        <v>4777</v>
      </c>
      <c r="E1551" s="323" t="s">
        <v>4790</v>
      </c>
      <c r="F1551" s="314" t="s">
        <v>4791</v>
      </c>
      <c r="G1551" s="321" t="s">
        <v>4792</v>
      </c>
      <c r="H1551" s="350">
        <v>875</v>
      </c>
      <c r="I1551" s="323"/>
      <c r="J1551" s="323"/>
      <c r="K1551" s="323" t="s">
        <v>4793</v>
      </c>
      <c r="L1551" s="317" t="s">
        <v>4794</v>
      </c>
      <c r="M1551" s="351"/>
    </row>
    <row r="1552" spans="1:13" s="352" customFormat="1" ht="37.5" customHeight="1" hidden="1">
      <c r="A1552" s="449">
        <v>72</v>
      </c>
      <c r="B1552" s="349"/>
      <c r="C1552" s="28" t="s">
        <v>4795</v>
      </c>
      <c r="D1552" s="28" t="s">
        <v>4796</v>
      </c>
      <c r="E1552" s="446" t="s">
        <v>4797</v>
      </c>
      <c r="F1552" s="446" t="s">
        <v>4798</v>
      </c>
      <c r="G1552" s="28" t="s">
        <v>4799</v>
      </c>
      <c r="H1552" s="350">
        <v>3125</v>
      </c>
      <c r="I1552" s="323"/>
      <c r="J1552" s="323"/>
      <c r="K1552" s="451" t="s">
        <v>4800</v>
      </c>
      <c r="L1552" s="446" t="s">
        <v>4801</v>
      </c>
      <c r="M1552" s="351"/>
    </row>
    <row r="1553" spans="1:13" s="352" customFormat="1" ht="37.5" customHeight="1" hidden="1">
      <c r="A1553" s="450"/>
      <c r="B1553" s="349"/>
      <c r="C1553" s="28" t="s">
        <v>2829</v>
      </c>
      <c r="D1553" s="28" t="s">
        <v>4796</v>
      </c>
      <c r="E1553" s="448"/>
      <c r="F1553" s="448"/>
      <c r="G1553" s="28" t="s">
        <v>4802</v>
      </c>
      <c r="H1553" s="350">
        <v>1093</v>
      </c>
      <c r="I1553" s="323"/>
      <c r="J1553" s="323"/>
      <c r="K1553" s="452"/>
      <c r="L1553" s="448"/>
      <c r="M1553" s="351"/>
    </row>
    <row r="1554" spans="1:13" s="331" customFormat="1" ht="39.75" customHeight="1" hidden="1">
      <c r="A1554" s="329">
        <v>73</v>
      </c>
      <c r="B1554" s="333"/>
      <c r="C1554" s="311" t="s">
        <v>3900</v>
      </c>
      <c r="D1554" s="311" t="s">
        <v>4803</v>
      </c>
      <c r="E1554" s="28" t="s">
        <v>4804</v>
      </c>
      <c r="F1554" s="28" t="s">
        <v>4805</v>
      </c>
      <c r="G1554" s="28" t="s">
        <v>4806</v>
      </c>
      <c r="H1554" s="350">
        <v>6145</v>
      </c>
      <c r="I1554" s="323"/>
      <c r="J1554" s="323"/>
      <c r="K1554" s="323" t="s">
        <v>4807</v>
      </c>
      <c r="L1554" s="28" t="s">
        <v>4808</v>
      </c>
      <c r="M1554" s="320"/>
    </row>
    <row r="1555" spans="1:13" s="331" customFormat="1" ht="39.75" customHeight="1" hidden="1">
      <c r="A1555" s="329">
        <v>74</v>
      </c>
      <c r="B1555" s="333"/>
      <c r="C1555" s="28" t="s">
        <v>4809</v>
      </c>
      <c r="D1555" s="28" t="s">
        <v>4803</v>
      </c>
      <c r="E1555" s="28" t="s">
        <v>4810</v>
      </c>
      <c r="F1555" s="28" t="s">
        <v>4811</v>
      </c>
      <c r="G1555" s="28" t="s">
        <v>4812</v>
      </c>
      <c r="H1555" s="350">
        <v>3000</v>
      </c>
      <c r="I1555" s="323"/>
      <c r="J1555" s="323"/>
      <c r="K1555" s="323" t="s">
        <v>4800</v>
      </c>
      <c r="L1555" s="28" t="s">
        <v>4813</v>
      </c>
      <c r="M1555" s="320"/>
    </row>
    <row r="1556" spans="1:13" s="331" customFormat="1" ht="39.75" customHeight="1" hidden="1">
      <c r="A1556" s="329">
        <v>75</v>
      </c>
      <c r="B1556" s="333"/>
      <c r="C1556" s="28" t="s">
        <v>4814</v>
      </c>
      <c r="D1556" s="28" t="s">
        <v>4815</v>
      </c>
      <c r="E1556" s="28" t="s">
        <v>4816</v>
      </c>
      <c r="F1556" s="28" t="s">
        <v>4817</v>
      </c>
      <c r="G1556" s="28" t="s">
        <v>4818</v>
      </c>
      <c r="H1556" s="350">
        <v>1908</v>
      </c>
      <c r="I1556" s="323"/>
      <c r="J1556" s="323"/>
      <c r="K1556" s="323" t="s">
        <v>4787</v>
      </c>
      <c r="L1556" s="28" t="s">
        <v>4819</v>
      </c>
      <c r="M1556" s="320"/>
    </row>
    <row r="1557" spans="1:13" s="331" customFormat="1" ht="46.5" customHeight="1" hidden="1">
      <c r="A1557" s="329">
        <v>76</v>
      </c>
      <c r="B1557" s="333"/>
      <c r="C1557" s="28" t="s">
        <v>4820</v>
      </c>
      <c r="D1557" s="28" t="s">
        <v>4815</v>
      </c>
      <c r="E1557" s="28" t="s">
        <v>4821</v>
      </c>
      <c r="F1557" s="322" t="s">
        <v>4822</v>
      </c>
      <c r="G1557" s="28" t="s">
        <v>4823</v>
      </c>
      <c r="H1557" s="350">
        <f>400+7000</f>
        <v>7400</v>
      </c>
      <c r="I1557" s="323"/>
      <c r="J1557" s="323"/>
      <c r="K1557" s="323" t="s">
        <v>4824</v>
      </c>
      <c r="L1557" s="28" t="s">
        <v>4825</v>
      </c>
      <c r="M1557" s="320"/>
    </row>
    <row r="1558" spans="1:13" s="331" customFormat="1" ht="39.75" customHeight="1" hidden="1">
      <c r="A1558" s="449">
        <v>77</v>
      </c>
      <c r="B1558" s="333"/>
      <c r="C1558" s="28" t="s">
        <v>4826</v>
      </c>
      <c r="D1558" s="28" t="s">
        <v>4827</v>
      </c>
      <c r="E1558" s="446" t="s">
        <v>4828</v>
      </c>
      <c r="F1558" s="446" t="s">
        <v>4829</v>
      </c>
      <c r="G1558" s="28" t="s">
        <v>4812</v>
      </c>
      <c r="H1558" s="350">
        <v>3000</v>
      </c>
      <c r="I1558" s="323"/>
      <c r="J1558" s="323"/>
      <c r="K1558" s="451" t="s">
        <v>4830</v>
      </c>
      <c r="L1558" s="446" t="s">
        <v>4831</v>
      </c>
      <c r="M1558" s="320"/>
    </row>
    <row r="1559" spans="1:13" s="331" customFormat="1" ht="39.75" customHeight="1" hidden="1">
      <c r="A1559" s="463"/>
      <c r="B1559" s="333"/>
      <c r="C1559" s="28" t="s">
        <v>1676</v>
      </c>
      <c r="D1559" s="28" t="s">
        <v>4832</v>
      </c>
      <c r="E1559" s="447"/>
      <c r="F1559" s="447"/>
      <c r="G1559" s="28" t="s">
        <v>4833</v>
      </c>
      <c r="H1559" s="350">
        <v>4200</v>
      </c>
      <c r="I1559" s="323"/>
      <c r="J1559" s="323"/>
      <c r="K1559" s="455"/>
      <c r="L1559" s="447"/>
      <c r="M1559" s="320"/>
    </row>
    <row r="1560" spans="1:13" s="331" customFormat="1" ht="39.75" customHeight="1" hidden="1">
      <c r="A1560" s="450"/>
      <c r="B1560" s="333"/>
      <c r="C1560" s="28" t="s">
        <v>4834</v>
      </c>
      <c r="D1560" s="28" t="s">
        <v>4835</v>
      </c>
      <c r="E1560" s="448"/>
      <c r="F1560" s="448"/>
      <c r="G1560" s="28" t="s">
        <v>4836</v>
      </c>
      <c r="H1560" s="350">
        <v>4000</v>
      </c>
      <c r="I1560" s="323"/>
      <c r="J1560" s="323"/>
      <c r="K1560" s="452"/>
      <c r="L1560" s="448"/>
      <c r="M1560" s="320"/>
    </row>
    <row r="1561" spans="1:13" s="331" customFormat="1" ht="39.75" customHeight="1" hidden="1">
      <c r="A1561" s="329">
        <v>78</v>
      </c>
      <c r="B1561" s="333"/>
      <c r="C1561" s="28" t="s">
        <v>4837</v>
      </c>
      <c r="D1561" s="28" t="s">
        <v>4838</v>
      </c>
      <c r="E1561" s="28" t="s">
        <v>4839</v>
      </c>
      <c r="F1561" s="28" t="s">
        <v>4840</v>
      </c>
      <c r="G1561" s="28" t="s">
        <v>4841</v>
      </c>
      <c r="H1561" s="350">
        <v>3100</v>
      </c>
      <c r="I1561" s="323"/>
      <c r="J1561" s="323"/>
      <c r="K1561" s="323" t="s">
        <v>4787</v>
      </c>
      <c r="L1561" s="28" t="s">
        <v>4842</v>
      </c>
      <c r="M1561" s="320"/>
    </row>
    <row r="1562" spans="1:13" s="331" customFormat="1" ht="39.75" customHeight="1" hidden="1">
      <c r="A1562" s="329">
        <v>79</v>
      </c>
      <c r="B1562" s="333"/>
      <c r="C1562" s="28" t="s">
        <v>4843</v>
      </c>
      <c r="D1562" s="28" t="s">
        <v>4844</v>
      </c>
      <c r="E1562" s="28" t="s">
        <v>4845</v>
      </c>
      <c r="F1562" s="28" t="s">
        <v>4846</v>
      </c>
      <c r="G1562" s="28" t="s">
        <v>4847</v>
      </c>
      <c r="H1562" s="350">
        <v>3400</v>
      </c>
      <c r="I1562" s="323"/>
      <c r="J1562" s="323"/>
      <c r="K1562" s="323" t="s">
        <v>4848</v>
      </c>
      <c r="L1562" s="28" t="s">
        <v>4849</v>
      </c>
      <c r="M1562" s="320"/>
    </row>
    <row r="1563" spans="1:13" s="331" customFormat="1" ht="39.75" customHeight="1" hidden="1">
      <c r="A1563" s="329">
        <v>80</v>
      </c>
      <c r="B1563" s="333"/>
      <c r="C1563" s="28" t="s">
        <v>4850</v>
      </c>
      <c r="D1563" s="28" t="s">
        <v>4838</v>
      </c>
      <c r="E1563" s="28" t="s">
        <v>4851</v>
      </c>
      <c r="F1563" s="28" t="s">
        <v>4852</v>
      </c>
      <c r="G1563" s="28" t="s">
        <v>4853</v>
      </c>
      <c r="H1563" s="350">
        <v>3580</v>
      </c>
      <c r="I1563" s="323"/>
      <c r="J1563" s="323"/>
      <c r="K1563" s="323" t="s">
        <v>4787</v>
      </c>
      <c r="L1563" s="28" t="s">
        <v>4854</v>
      </c>
      <c r="M1563" s="320"/>
    </row>
    <row r="1564" spans="1:13" s="331" customFormat="1" ht="39.75" customHeight="1" hidden="1">
      <c r="A1564" s="329">
        <v>81</v>
      </c>
      <c r="B1564" s="333"/>
      <c r="C1564" s="28" t="s">
        <v>4855</v>
      </c>
      <c r="D1564" s="28" t="s">
        <v>4856</v>
      </c>
      <c r="E1564" s="28" t="s">
        <v>4857</v>
      </c>
      <c r="F1564" s="28" t="s">
        <v>4858</v>
      </c>
      <c r="G1564" s="28" t="s">
        <v>4859</v>
      </c>
      <c r="H1564" s="350">
        <v>5200</v>
      </c>
      <c r="I1564" s="323"/>
      <c r="J1564" s="323"/>
      <c r="K1564" s="323" t="s">
        <v>4800</v>
      </c>
      <c r="L1564" s="28" t="s">
        <v>4860</v>
      </c>
      <c r="M1564" s="320"/>
    </row>
    <row r="1565" spans="1:13" s="331" customFormat="1" ht="39.75" customHeight="1" hidden="1">
      <c r="A1565" s="329">
        <v>82</v>
      </c>
      <c r="B1565" s="333"/>
      <c r="C1565" s="28" t="s">
        <v>4861</v>
      </c>
      <c r="D1565" s="28" t="s">
        <v>4856</v>
      </c>
      <c r="E1565" s="28" t="s">
        <v>4857</v>
      </c>
      <c r="F1565" s="28" t="s">
        <v>4862</v>
      </c>
      <c r="G1565" s="28" t="s">
        <v>4863</v>
      </c>
      <c r="H1565" s="350">
        <v>3200</v>
      </c>
      <c r="I1565" s="323"/>
      <c r="J1565" s="323"/>
      <c r="K1565" s="323" t="s">
        <v>4864</v>
      </c>
      <c r="L1565" s="28" t="s">
        <v>4865</v>
      </c>
      <c r="M1565" s="320"/>
    </row>
    <row r="1566" spans="1:13" s="331" customFormat="1" ht="39.75" customHeight="1" hidden="1">
      <c r="A1566" s="329">
        <v>83</v>
      </c>
      <c r="B1566" s="333"/>
      <c r="C1566" s="351" t="s">
        <v>4866</v>
      </c>
      <c r="D1566" s="351" t="s">
        <v>4867</v>
      </c>
      <c r="E1566" s="323" t="s">
        <v>4868</v>
      </c>
      <c r="F1566" s="323" t="s">
        <v>4869</v>
      </c>
      <c r="G1566" s="323" t="s">
        <v>3793</v>
      </c>
      <c r="H1566" s="357">
        <v>88660</v>
      </c>
      <c r="I1566" s="351"/>
      <c r="J1566" s="351"/>
      <c r="K1566" s="358" t="s">
        <v>4781</v>
      </c>
      <c r="L1566" s="323" t="s">
        <v>4870</v>
      </c>
      <c r="M1566" s="320"/>
    </row>
    <row r="1567" spans="1:13" s="331" customFormat="1" ht="39.75" customHeight="1" hidden="1">
      <c r="A1567" s="329">
        <v>84</v>
      </c>
      <c r="B1567" s="333"/>
      <c r="C1567" s="351" t="s">
        <v>4871</v>
      </c>
      <c r="D1567" s="351" t="s">
        <v>4872</v>
      </c>
      <c r="E1567" s="323" t="s">
        <v>4873</v>
      </c>
      <c r="F1567" s="323" t="s">
        <v>4874</v>
      </c>
      <c r="G1567" s="323" t="s">
        <v>4875</v>
      </c>
      <c r="H1567" s="357">
        <v>71267</v>
      </c>
      <c r="I1567" s="351"/>
      <c r="J1567" s="351"/>
      <c r="K1567" s="358" t="s">
        <v>4876</v>
      </c>
      <c r="L1567" s="323" t="s">
        <v>4877</v>
      </c>
      <c r="M1567" s="320"/>
    </row>
    <row r="1568" spans="1:13" s="331" customFormat="1" ht="39.75" customHeight="1" hidden="1">
      <c r="A1568" s="329">
        <v>85</v>
      </c>
      <c r="B1568" s="333"/>
      <c r="C1568" s="351" t="s">
        <v>4878</v>
      </c>
      <c r="D1568" s="351" t="s">
        <v>4879</v>
      </c>
      <c r="E1568" s="323" t="s">
        <v>4880</v>
      </c>
      <c r="F1568" s="323" t="s">
        <v>4881</v>
      </c>
      <c r="G1568" s="323" t="s">
        <v>4609</v>
      </c>
      <c r="H1568" s="357">
        <v>10050</v>
      </c>
      <c r="I1568" s="351"/>
      <c r="J1568" s="351"/>
      <c r="K1568" s="358" t="s">
        <v>4882</v>
      </c>
      <c r="L1568" s="323" t="s">
        <v>4883</v>
      </c>
      <c r="M1568" s="320"/>
    </row>
    <row r="1569" spans="1:13" s="331" customFormat="1" ht="39.75" customHeight="1" hidden="1">
      <c r="A1569" s="449">
        <v>86</v>
      </c>
      <c r="B1569" s="333"/>
      <c r="C1569" s="324" t="s">
        <v>4884</v>
      </c>
      <c r="D1569" s="321" t="s">
        <v>4885</v>
      </c>
      <c r="E1569" s="451" t="s">
        <v>4886</v>
      </c>
      <c r="F1569" s="453" t="s">
        <v>4887</v>
      </c>
      <c r="G1569" s="321" t="s">
        <v>4888</v>
      </c>
      <c r="H1569" s="350">
        <v>700</v>
      </c>
      <c r="I1569" s="323"/>
      <c r="J1569" s="323"/>
      <c r="K1569" s="451" t="s">
        <v>4793</v>
      </c>
      <c r="L1569" s="461" t="s">
        <v>4889</v>
      </c>
      <c r="M1569" s="320"/>
    </row>
    <row r="1570" spans="1:13" s="331" customFormat="1" ht="39.75" customHeight="1" hidden="1">
      <c r="A1570" s="450"/>
      <c r="B1570" s="333"/>
      <c r="C1570" s="324" t="s">
        <v>4890</v>
      </c>
      <c r="D1570" s="321" t="s">
        <v>4526</v>
      </c>
      <c r="E1570" s="452"/>
      <c r="F1570" s="454"/>
      <c r="G1570" s="321" t="s">
        <v>4891</v>
      </c>
      <c r="H1570" s="350">
        <v>3700</v>
      </c>
      <c r="I1570" s="323"/>
      <c r="J1570" s="323"/>
      <c r="K1570" s="452"/>
      <c r="L1570" s="462"/>
      <c r="M1570" s="320"/>
    </row>
    <row r="1571" spans="1:13" s="331" customFormat="1" ht="39.75" customHeight="1" hidden="1">
      <c r="A1571" s="443">
        <v>87</v>
      </c>
      <c r="B1571" s="333"/>
      <c r="C1571" s="28" t="s">
        <v>4892</v>
      </c>
      <c r="D1571" s="28" t="s">
        <v>4893</v>
      </c>
      <c r="E1571" s="446" t="s">
        <v>4894</v>
      </c>
      <c r="F1571" s="446" t="s">
        <v>4895</v>
      </c>
      <c r="G1571" s="28" t="s">
        <v>4896</v>
      </c>
      <c r="H1571" s="350">
        <v>6000</v>
      </c>
      <c r="I1571" s="323"/>
      <c r="J1571" s="323"/>
      <c r="K1571" s="451" t="s">
        <v>4807</v>
      </c>
      <c r="L1571" s="446" t="s">
        <v>4897</v>
      </c>
      <c r="M1571" s="320"/>
    </row>
    <row r="1572" spans="1:13" s="331" customFormat="1" ht="39.75" customHeight="1" hidden="1">
      <c r="A1572" s="444"/>
      <c r="B1572" s="333"/>
      <c r="C1572" s="28" t="s">
        <v>4898</v>
      </c>
      <c r="D1572" s="28" t="s">
        <v>4893</v>
      </c>
      <c r="E1572" s="447"/>
      <c r="F1572" s="447"/>
      <c r="G1572" s="28" t="s">
        <v>4896</v>
      </c>
      <c r="H1572" s="350">
        <v>6000</v>
      </c>
      <c r="I1572" s="323"/>
      <c r="J1572" s="323"/>
      <c r="K1572" s="455"/>
      <c r="L1572" s="447"/>
      <c r="M1572" s="320"/>
    </row>
    <row r="1573" spans="1:13" s="331" customFormat="1" ht="39.75" customHeight="1" hidden="1">
      <c r="A1573" s="444"/>
      <c r="B1573" s="333"/>
      <c r="C1573" s="28" t="s">
        <v>1186</v>
      </c>
      <c r="D1573" s="28" t="s">
        <v>4893</v>
      </c>
      <c r="E1573" s="447"/>
      <c r="F1573" s="447"/>
      <c r="G1573" s="28" t="s">
        <v>4896</v>
      </c>
      <c r="H1573" s="350">
        <v>6000</v>
      </c>
      <c r="I1573" s="323"/>
      <c r="J1573" s="323"/>
      <c r="K1573" s="455"/>
      <c r="L1573" s="447"/>
      <c r="M1573" s="320"/>
    </row>
    <row r="1574" spans="1:13" s="331" customFormat="1" ht="39.75" customHeight="1" hidden="1">
      <c r="A1574" s="444"/>
      <c r="B1574" s="333"/>
      <c r="C1574" s="28" t="s">
        <v>4899</v>
      </c>
      <c r="D1574" s="28" t="s">
        <v>4893</v>
      </c>
      <c r="E1574" s="447"/>
      <c r="F1574" s="447"/>
      <c r="G1574" s="28" t="s">
        <v>4896</v>
      </c>
      <c r="H1574" s="350">
        <v>6000</v>
      </c>
      <c r="I1574" s="323"/>
      <c r="J1574" s="323"/>
      <c r="K1574" s="455"/>
      <c r="L1574" s="447"/>
      <c r="M1574" s="320"/>
    </row>
    <row r="1575" spans="1:13" s="331" customFormat="1" ht="39.75" customHeight="1" hidden="1">
      <c r="A1575" s="444"/>
      <c r="B1575" s="333"/>
      <c r="C1575" s="28" t="s">
        <v>2551</v>
      </c>
      <c r="D1575" s="28" t="s">
        <v>4893</v>
      </c>
      <c r="E1575" s="447"/>
      <c r="F1575" s="447"/>
      <c r="G1575" s="28" t="s">
        <v>4896</v>
      </c>
      <c r="H1575" s="350">
        <v>6000</v>
      </c>
      <c r="I1575" s="323"/>
      <c r="J1575" s="323"/>
      <c r="K1575" s="455"/>
      <c r="L1575" s="447"/>
      <c r="M1575" s="320"/>
    </row>
    <row r="1576" spans="1:13" s="331" customFormat="1" ht="39.75" customHeight="1" hidden="1">
      <c r="A1576" s="445"/>
      <c r="B1576" s="333"/>
      <c r="C1576" s="28" t="s">
        <v>4900</v>
      </c>
      <c r="D1576" s="28" t="s">
        <v>4893</v>
      </c>
      <c r="E1576" s="448"/>
      <c r="F1576" s="448"/>
      <c r="G1576" s="28" t="s">
        <v>4896</v>
      </c>
      <c r="H1576" s="350">
        <v>6000</v>
      </c>
      <c r="I1576" s="323"/>
      <c r="J1576" s="323"/>
      <c r="K1576" s="452"/>
      <c r="L1576" s="448"/>
      <c r="M1576" s="320"/>
    </row>
    <row r="1577" spans="1:13" s="331" customFormat="1" ht="39.75" customHeight="1" hidden="1">
      <c r="A1577" s="334">
        <v>88</v>
      </c>
      <c r="B1577" s="333"/>
      <c r="C1577" s="28" t="s">
        <v>4901</v>
      </c>
      <c r="D1577" s="28" t="s">
        <v>4893</v>
      </c>
      <c r="E1577" s="354" t="s">
        <v>4902</v>
      </c>
      <c r="F1577" s="354" t="s">
        <v>4903</v>
      </c>
      <c r="G1577" s="28" t="s">
        <v>4904</v>
      </c>
      <c r="H1577" s="350">
        <v>7500</v>
      </c>
      <c r="I1577" s="323"/>
      <c r="J1577" s="323"/>
      <c r="K1577" s="355" t="s">
        <v>4800</v>
      </c>
      <c r="L1577" s="311" t="s">
        <v>4905</v>
      </c>
      <c r="M1577" s="320"/>
    </row>
    <row r="1578" spans="1:13" s="331" customFormat="1" ht="39.75" customHeight="1" hidden="1">
      <c r="A1578" s="320">
        <v>89</v>
      </c>
      <c r="B1578" s="333"/>
      <c r="C1578" s="311" t="s">
        <v>4906</v>
      </c>
      <c r="D1578" s="311" t="s">
        <v>4907</v>
      </c>
      <c r="E1578" s="311" t="s">
        <v>4908</v>
      </c>
      <c r="F1578" s="311" t="s">
        <v>4909</v>
      </c>
      <c r="G1578" s="311" t="s">
        <v>4910</v>
      </c>
      <c r="H1578" s="330">
        <v>2500</v>
      </c>
      <c r="I1578" s="320"/>
      <c r="J1578" s="320"/>
      <c r="K1578" s="320" t="s">
        <v>4911</v>
      </c>
      <c r="L1578" s="311" t="s">
        <v>4912</v>
      </c>
      <c r="M1578" s="320"/>
    </row>
    <row r="1579" spans="1:13" s="331" customFormat="1" ht="39.75" customHeight="1" hidden="1">
      <c r="A1579" s="320">
        <v>90</v>
      </c>
      <c r="B1579" s="333"/>
      <c r="C1579" s="28" t="s">
        <v>4913</v>
      </c>
      <c r="D1579" s="28" t="s">
        <v>4914</v>
      </c>
      <c r="E1579" s="354" t="s">
        <v>4915</v>
      </c>
      <c r="F1579" s="354" t="s">
        <v>4916</v>
      </c>
      <c r="G1579" s="28" t="s">
        <v>4917</v>
      </c>
      <c r="H1579" s="350">
        <v>3200</v>
      </c>
      <c r="I1579" s="323"/>
      <c r="J1579" s="323"/>
      <c r="K1579" s="355" t="s">
        <v>4918</v>
      </c>
      <c r="L1579" s="311" t="s">
        <v>4919</v>
      </c>
      <c r="M1579" s="320"/>
    </row>
    <row r="1580" spans="1:13" s="331" customFormat="1" ht="39.75" customHeight="1" hidden="1">
      <c r="A1580" s="334">
        <v>91</v>
      </c>
      <c r="B1580" s="333"/>
      <c r="C1580" s="28" t="s">
        <v>4920</v>
      </c>
      <c r="D1580" s="28" t="s">
        <v>4921</v>
      </c>
      <c r="E1580" s="354" t="s">
        <v>4915</v>
      </c>
      <c r="F1580" s="354" t="s">
        <v>4922</v>
      </c>
      <c r="G1580" s="28" t="s">
        <v>4923</v>
      </c>
      <c r="H1580" s="350">
        <v>3200</v>
      </c>
      <c r="I1580" s="323"/>
      <c r="J1580" s="323"/>
      <c r="K1580" s="355" t="s">
        <v>4924</v>
      </c>
      <c r="L1580" s="311" t="s">
        <v>4925</v>
      </c>
      <c r="M1580" s="320"/>
    </row>
    <row r="1581" spans="1:13" s="331" customFormat="1" ht="39.75" customHeight="1" hidden="1">
      <c r="A1581" s="320">
        <v>92</v>
      </c>
      <c r="B1581" s="333"/>
      <c r="C1581" s="28" t="s">
        <v>4906</v>
      </c>
      <c r="D1581" s="28" t="s">
        <v>4926</v>
      </c>
      <c r="E1581" s="354" t="s">
        <v>4927</v>
      </c>
      <c r="F1581" s="354" t="s">
        <v>4928</v>
      </c>
      <c r="G1581" s="28" t="s">
        <v>4659</v>
      </c>
      <c r="H1581" s="350">
        <v>400</v>
      </c>
      <c r="I1581" s="323"/>
      <c r="J1581" s="323"/>
      <c r="K1581" s="355" t="s">
        <v>2975</v>
      </c>
      <c r="L1581" s="311" t="s">
        <v>4929</v>
      </c>
      <c r="M1581" s="320"/>
    </row>
    <row r="1582" spans="1:13" s="331" customFormat="1" ht="39.75" customHeight="1" hidden="1">
      <c r="A1582" s="443">
        <v>93</v>
      </c>
      <c r="B1582" s="333"/>
      <c r="C1582" s="28" t="s">
        <v>4930</v>
      </c>
      <c r="D1582" s="28" t="s">
        <v>4931</v>
      </c>
      <c r="E1582" s="446" t="s">
        <v>4932</v>
      </c>
      <c r="F1582" s="446" t="s">
        <v>4933</v>
      </c>
      <c r="G1582" s="28" t="s">
        <v>4934</v>
      </c>
      <c r="H1582" s="350">
        <v>7900</v>
      </c>
      <c r="I1582" s="323"/>
      <c r="J1582" s="323"/>
      <c r="K1582" s="451" t="s">
        <v>4787</v>
      </c>
      <c r="L1582" s="446" t="s">
        <v>4935</v>
      </c>
      <c r="M1582" s="320"/>
    </row>
    <row r="1583" spans="1:13" s="331" customFormat="1" ht="39.75" customHeight="1" hidden="1">
      <c r="A1583" s="444"/>
      <c r="B1583" s="333"/>
      <c r="C1583" s="28" t="s">
        <v>4936</v>
      </c>
      <c r="D1583" s="28" t="s">
        <v>4931</v>
      </c>
      <c r="E1583" s="447"/>
      <c r="F1583" s="447"/>
      <c r="G1583" s="28" t="s">
        <v>4937</v>
      </c>
      <c r="H1583" s="350">
        <v>3950</v>
      </c>
      <c r="I1583" s="323"/>
      <c r="J1583" s="323"/>
      <c r="K1583" s="455"/>
      <c r="L1583" s="447"/>
      <c r="M1583" s="320"/>
    </row>
    <row r="1584" spans="1:13" s="331" customFormat="1" ht="39.75" customHeight="1" hidden="1">
      <c r="A1584" s="445"/>
      <c r="B1584" s="333"/>
      <c r="C1584" s="28" t="s">
        <v>4938</v>
      </c>
      <c r="D1584" s="28" t="s">
        <v>4931</v>
      </c>
      <c r="E1584" s="448"/>
      <c r="F1584" s="448"/>
      <c r="G1584" s="28" t="s">
        <v>4939</v>
      </c>
      <c r="H1584" s="350">
        <v>250</v>
      </c>
      <c r="I1584" s="323"/>
      <c r="J1584" s="323"/>
      <c r="K1584" s="452"/>
      <c r="L1584" s="448"/>
      <c r="M1584" s="320"/>
    </row>
    <row r="1585" spans="1:13" s="331" customFormat="1" ht="39.75" customHeight="1" hidden="1">
      <c r="A1585" s="320">
        <v>94</v>
      </c>
      <c r="B1585" s="333"/>
      <c r="C1585" s="28" t="s">
        <v>4940</v>
      </c>
      <c r="D1585" s="28" t="s">
        <v>4941</v>
      </c>
      <c r="E1585" s="354" t="s">
        <v>4942</v>
      </c>
      <c r="F1585" s="354" t="s">
        <v>4943</v>
      </c>
      <c r="G1585" s="28" t="s">
        <v>4944</v>
      </c>
      <c r="H1585" s="350">
        <v>1757</v>
      </c>
      <c r="I1585" s="323"/>
      <c r="J1585" s="323"/>
      <c r="K1585" s="355" t="s">
        <v>4945</v>
      </c>
      <c r="L1585" s="311" t="s">
        <v>4946</v>
      </c>
      <c r="M1585" s="320"/>
    </row>
    <row r="1586" spans="1:13" s="331" customFormat="1" ht="39.75" customHeight="1" hidden="1">
      <c r="A1586" s="320">
        <v>95</v>
      </c>
      <c r="B1586" s="333"/>
      <c r="C1586" s="28" t="s">
        <v>4947</v>
      </c>
      <c r="D1586" s="28" t="s">
        <v>4948</v>
      </c>
      <c r="E1586" s="354" t="s">
        <v>4949</v>
      </c>
      <c r="F1586" s="354" t="s">
        <v>4950</v>
      </c>
      <c r="G1586" s="28" t="s">
        <v>4951</v>
      </c>
      <c r="H1586" s="350">
        <v>4000</v>
      </c>
      <c r="I1586" s="323"/>
      <c r="J1586" s="323"/>
      <c r="K1586" s="355" t="s">
        <v>4945</v>
      </c>
      <c r="L1586" s="311" t="s">
        <v>4952</v>
      </c>
      <c r="M1586" s="320"/>
    </row>
    <row r="1587" spans="1:13" s="331" customFormat="1" ht="39.75" customHeight="1" hidden="1">
      <c r="A1587" s="320">
        <v>96</v>
      </c>
      <c r="B1587" s="333"/>
      <c r="C1587" s="28" t="s">
        <v>167</v>
      </c>
      <c r="D1587" s="28" t="s">
        <v>4953</v>
      </c>
      <c r="E1587" s="354" t="s">
        <v>4954</v>
      </c>
      <c r="F1587" s="354" t="s">
        <v>4955</v>
      </c>
      <c r="G1587" s="28" t="s">
        <v>4956</v>
      </c>
      <c r="H1587" s="350">
        <v>8000</v>
      </c>
      <c r="I1587" s="323"/>
      <c r="J1587" s="323"/>
      <c r="K1587" s="355" t="s">
        <v>4957</v>
      </c>
      <c r="L1587" s="311" t="s">
        <v>4958</v>
      </c>
      <c r="M1587" s="320"/>
    </row>
    <row r="1588" spans="1:13" s="331" customFormat="1" ht="39.75" customHeight="1" hidden="1">
      <c r="A1588" s="320">
        <v>97</v>
      </c>
      <c r="B1588" s="333"/>
      <c r="C1588" s="28" t="s">
        <v>4959</v>
      </c>
      <c r="D1588" s="28" t="s">
        <v>4960</v>
      </c>
      <c r="E1588" s="354" t="s">
        <v>4961</v>
      </c>
      <c r="F1588" s="354" t="s">
        <v>4962</v>
      </c>
      <c r="G1588" s="28" t="s">
        <v>4963</v>
      </c>
      <c r="H1588" s="350">
        <v>6200</v>
      </c>
      <c r="I1588" s="323"/>
      <c r="J1588" s="323"/>
      <c r="K1588" s="355" t="s">
        <v>4964</v>
      </c>
      <c r="L1588" s="311" t="s">
        <v>4965</v>
      </c>
      <c r="M1588" s="320"/>
    </row>
    <row r="1589" spans="1:13" s="331" customFormat="1" ht="39.75" customHeight="1" hidden="1">
      <c r="A1589" s="320">
        <v>98</v>
      </c>
      <c r="B1589" s="333"/>
      <c r="C1589" s="28" t="s">
        <v>4966</v>
      </c>
      <c r="D1589" s="28" t="s">
        <v>4967</v>
      </c>
      <c r="E1589" s="354" t="s">
        <v>4968</v>
      </c>
      <c r="F1589" s="354" t="s">
        <v>4969</v>
      </c>
      <c r="G1589" s="28" t="s">
        <v>4970</v>
      </c>
      <c r="H1589" s="350">
        <v>3200</v>
      </c>
      <c r="I1589" s="323"/>
      <c r="J1589" s="323"/>
      <c r="K1589" s="355" t="s">
        <v>4971</v>
      </c>
      <c r="L1589" s="311" t="s">
        <v>4972</v>
      </c>
      <c r="M1589" s="320"/>
    </row>
    <row r="1590" spans="1:13" s="331" customFormat="1" ht="39.75" customHeight="1" hidden="1">
      <c r="A1590" s="320">
        <v>99</v>
      </c>
      <c r="B1590" s="333"/>
      <c r="C1590" s="28" t="s">
        <v>4973</v>
      </c>
      <c r="D1590" s="28" t="s">
        <v>4974</v>
      </c>
      <c r="E1590" s="354" t="s">
        <v>4975</v>
      </c>
      <c r="F1590" s="354" t="s">
        <v>4976</v>
      </c>
      <c r="G1590" s="28" t="s">
        <v>4659</v>
      </c>
      <c r="H1590" s="350">
        <v>400</v>
      </c>
      <c r="I1590" s="323"/>
      <c r="J1590" s="323"/>
      <c r="K1590" s="355" t="s">
        <v>4971</v>
      </c>
      <c r="L1590" s="311" t="s">
        <v>4977</v>
      </c>
      <c r="M1590" s="320"/>
    </row>
    <row r="1591" spans="1:13" s="331" customFormat="1" ht="39.75" customHeight="1" hidden="1">
      <c r="A1591" s="320">
        <v>100</v>
      </c>
      <c r="B1591" s="333"/>
      <c r="C1591" s="28" t="s">
        <v>4978</v>
      </c>
      <c r="D1591" s="28" t="s">
        <v>4979</v>
      </c>
      <c r="E1591" s="354" t="s">
        <v>4980</v>
      </c>
      <c r="F1591" s="354" t="s">
        <v>4981</v>
      </c>
      <c r="G1591" s="28" t="s">
        <v>4982</v>
      </c>
      <c r="H1591" s="350">
        <v>866</v>
      </c>
      <c r="I1591" s="323"/>
      <c r="J1591" s="323"/>
      <c r="K1591" s="355" t="s">
        <v>4983</v>
      </c>
      <c r="L1591" s="311" t="s">
        <v>4984</v>
      </c>
      <c r="M1591" s="320"/>
    </row>
    <row r="1592" spans="1:13" s="331" customFormat="1" ht="39.75" customHeight="1" hidden="1">
      <c r="A1592" s="320">
        <v>101</v>
      </c>
      <c r="B1592" s="333"/>
      <c r="C1592" s="28" t="s">
        <v>1599</v>
      </c>
      <c r="D1592" s="28" t="s">
        <v>4960</v>
      </c>
      <c r="E1592" s="354" t="s">
        <v>4985</v>
      </c>
      <c r="F1592" s="354" t="s">
        <v>4986</v>
      </c>
      <c r="G1592" s="28" t="s">
        <v>4987</v>
      </c>
      <c r="H1592" s="350">
        <v>5000</v>
      </c>
      <c r="I1592" s="323"/>
      <c r="J1592" s="323"/>
      <c r="K1592" s="355" t="s">
        <v>4988</v>
      </c>
      <c r="L1592" s="311" t="s">
        <v>4989</v>
      </c>
      <c r="M1592" s="320"/>
    </row>
    <row r="1593" spans="1:13" s="331" customFormat="1" ht="39.75" customHeight="1" hidden="1">
      <c r="A1593" s="320">
        <v>102</v>
      </c>
      <c r="B1593" s="333"/>
      <c r="C1593" s="28" t="s">
        <v>4990</v>
      </c>
      <c r="D1593" s="28" t="s">
        <v>4967</v>
      </c>
      <c r="E1593" s="354" t="s">
        <v>4991</v>
      </c>
      <c r="F1593" s="354" t="s">
        <v>4992</v>
      </c>
      <c r="G1593" s="28" t="s">
        <v>4993</v>
      </c>
      <c r="H1593" s="350">
        <v>12400</v>
      </c>
      <c r="I1593" s="323"/>
      <c r="J1593" s="323"/>
      <c r="K1593" s="355" t="s">
        <v>4971</v>
      </c>
      <c r="L1593" s="311" t="s">
        <v>4994</v>
      </c>
      <c r="M1593" s="320"/>
    </row>
    <row r="1594" spans="1:13" s="331" customFormat="1" ht="39.75" customHeight="1" hidden="1">
      <c r="A1594" s="320">
        <v>103</v>
      </c>
      <c r="B1594" s="333"/>
      <c r="C1594" s="318" t="s">
        <v>4995</v>
      </c>
      <c r="D1594" s="318" t="s">
        <v>4996</v>
      </c>
      <c r="E1594" s="318" t="s">
        <v>4997</v>
      </c>
      <c r="F1594" s="318" t="s">
        <v>4998</v>
      </c>
      <c r="G1594" s="318" t="s">
        <v>4999</v>
      </c>
      <c r="H1594" s="359">
        <v>32575</v>
      </c>
      <c r="I1594" s="333"/>
      <c r="J1594" s="333"/>
      <c r="K1594" s="341" t="s">
        <v>4971</v>
      </c>
      <c r="L1594" s="318" t="s">
        <v>5000</v>
      </c>
      <c r="M1594" s="320"/>
    </row>
    <row r="1595" spans="1:13" s="331" customFormat="1" ht="39.75" customHeight="1" hidden="1">
      <c r="A1595" s="443">
        <v>104</v>
      </c>
      <c r="B1595" s="320"/>
      <c r="C1595" s="311" t="s">
        <v>5001</v>
      </c>
      <c r="D1595" s="311" t="s">
        <v>5002</v>
      </c>
      <c r="E1595" s="351" t="s">
        <v>5003</v>
      </c>
      <c r="F1595" s="456" t="s">
        <v>5004</v>
      </c>
      <c r="G1595" s="311" t="s">
        <v>5005</v>
      </c>
      <c r="H1595" s="360">
        <v>220359</v>
      </c>
      <c r="I1595" s="320"/>
      <c r="J1595" s="320"/>
      <c r="K1595" s="459" t="s">
        <v>4957</v>
      </c>
      <c r="L1595" s="456" t="s">
        <v>5006</v>
      </c>
      <c r="M1595" s="320"/>
    </row>
    <row r="1596" spans="1:13" s="331" customFormat="1" ht="39.75" customHeight="1" hidden="1">
      <c r="A1596" s="444"/>
      <c r="B1596" s="320"/>
      <c r="C1596" s="311" t="s">
        <v>5007</v>
      </c>
      <c r="D1596" s="311" t="s">
        <v>5002</v>
      </c>
      <c r="E1596" s="351" t="s">
        <v>5003</v>
      </c>
      <c r="F1596" s="457"/>
      <c r="G1596" s="311" t="s">
        <v>5005</v>
      </c>
      <c r="H1596" s="360">
        <v>91399</v>
      </c>
      <c r="I1596" s="320"/>
      <c r="J1596" s="320"/>
      <c r="K1596" s="460"/>
      <c r="L1596" s="457"/>
      <c r="M1596" s="320"/>
    </row>
    <row r="1597" spans="1:62" s="343" customFormat="1" ht="39.75" customHeight="1" hidden="1">
      <c r="A1597" s="444"/>
      <c r="B1597" s="320"/>
      <c r="C1597" s="311" t="s">
        <v>5008</v>
      </c>
      <c r="D1597" s="311" t="s">
        <v>5002</v>
      </c>
      <c r="E1597" s="351" t="s">
        <v>5003</v>
      </c>
      <c r="F1597" s="457"/>
      <c r="G1597" s="311" t="s">
        <v>5005</v>
      </c>
      <c r="H1597" s="360">
        <v>28727</v>
      </c>
      <c r="I1597" s="320"/>
      <c r="J1597" s="320"/>
      <c r="K1597" s="460"/>
      <c r="L1597" s="457"/>
      <c r="M1597" s="320"/>
      <c r="N1597" s="346"/>
      <c r="O1597" s="346"/>
      <c r="P1597" s="346"/>
      <c r="Q1597" s="346"/>
      <c r="R1597" s="346"/>
      <c r="S1597" s="346"/>
      <c r="T1597" s="346"/>
      <c r="U1597" s="346"/>
      <c r="V1597" s="346"/>
      <c r="W1597" s="346"/>
      <c r="X1597" s="346"/>
      <c r="Y1597" s="346"/>
      <c r="Z1597" s="346"/>
      <c r="AA1597" s="346"/>
      <c r="AB1597" s="346"/>
      <c r="AC1597" s="346"/>
      <c r="AD1597" s="346"/>
      <c r="AE1597" s="346"/>
      <c r="AF1597" s="346"/>
      <c r="AG1597" s="346"/>
      <c r="AH1597" s="346"/>
      <c r="AI1597" s="346"/>
      <c r="AJ1597" s="346"/>
      <c r="AK1597" s="346"/>
      <c r="AL1597" s="346"/>
      <c r="AM1597" s="346"/>
      <c r="AN1597" s="346"/>
      <c r="AO1597" s="346"/>
      <c r="AP1597" s="346"/>
      <c r="AQ1597" s="346"/>
      <c r="AR1597" s="346"/>
      <c r="AS1597" s="346"/>
      <c r="AT1597" s="346"/>
      <c r="AU1597" s="346"/>
      <c r="AV1597" s="346"/>
      <c r="AW1597" s="346"/>
      <c r="AX1597" s="346"/>
      <c r="AY1597" s="346"/>
      <c r="AZ1597" s="346"/>
      <c r="BA1597" s="346"/>
      <c r="BB1597" s="346"/>
      <c r="BC1597" s="346"/>
      <c r="BD1597" s="346"/>
      <c r="BE1597" s="346"/>
      <c r="BF1597" s="346"/>
      <c r="BG1597" s="346"/>
      <c r="BH1597" s="346"/>
      <c r="BI1597" s="346"/>
      <c r="BJ1597" s="346"/>
    </row>
    <row r="1598" spans="1:13" s="346" customFormat="1" ht="39.75" customHeight="1" hidden="1">
      <c r="A1598" s="445"/>
      <c r="B1598" s="320"/>
      <c r="C1598" s="311" t="s">
        <v>5009</v>
      </c>
      <c r="D1598" s="311" t="s">
        <v>5002</v>
      </c>
      <c r="E1598" s="351" t="s">
        <v>5003</v>
      </c>
      <c r="F1598" s="458"/>
      <c r="G1598" s="311" t="s">
        <v>5005</v>
      </c>
      <c r="H1598" s="360">
        <v>33026</v>
      </c>
      <c r="I1598" s="320"/>
      <c r="J1598" s="320"/>
      <c r="K1598" s="361"/>
      <c r="L1598" s="458"/>
      <c r="M1598" s="320"/>
    </row>
    <row r="1599" spans="1:13" s="346" customFormat="1" ht="39.75" customHeight="1" hidden="1">
      <c r="A1599" s="320">
        <v>105</v>
      </c>
      <c r="B1599" s="320"/>
      <c r="C1599" s="311" t="s">
        <v>5010</v>
      </c>
      <c r="D1599" s="311" t="s">
        <v>5002</v>
      </c>
      <c r="E1599" s="351" t="s">
        <v>5003</v>
      </c>
      <c r="F1599" s="311" t="s">
        <v>5011</v>
      </c>
      <c r="G1599" s="311" t="s">
        <v>5005</v>
      </c>
      <c r="H1599" s="360">
        <v>3000</v>
      </c>
      <c r="I1599" s="320"/>
      <c r="J1599" s="320"/>
      <c r="K1599" s="342" t="s">
        <v>5012</v>
      </c>
      <c r="L1599" s="311" t="s">
        <v>5013</v>
      </c>
      <c r="M1599" s="320"/>
    </row>
    <row r="1600" spans="1:13" s="346" customFormat="1" ht="39.75" customHeight="1" hidden="1">
      <c r="A1600" s="320">
        <v>106</v>
      </c>
      <c r="B1600" s="320"/>
      <c r="C1600" s="311" t="s">
        <v>5014</v>
      </c>
      <c r="D1600" s="311" t="s">
        <v>5002</v>
      </c>
      <c r="E1600" s="351" t="s">
        <v>5003</v>
      </c>
      <c r="F1600" s="311"/>
      <c r="G1600" s="311" t="s">
        <v>5005</v>
      </c>
      <c r="H1600" s="360">
        <v>25728</v>
      </c>
      <c r="I1600" s="320"/>
      <c r="J1600" s="320"/>
      <c r="K1600" s="342" t="s">
        <v>5012</v>
      </c>
      <c r="L1600" s="311" t="s">
        <v>5015</v>
      </c>
      <c r="M1600" s="320"/>
    </row>
    <row r="1601" spans="1:13" s="346" customFormat="1" ht="45.75" customHeight="1" hidden="1">
      <c r="A1601" s="320">
        <v>107</v>
      </c>
      <c r="B1601" s="320"/>
      <c r="C1601" s="311" t="s">
        <v>5016</v>
      </c>
      <c r="D1601" s="311" t="s">
        <v>5017</v>
      </c>
      <c r="E1601" s="351" t="s">
        <v>5018</v>
      </c>
      <c r="F1601" s="311" t="s">
        <v>5019</v>
      </c>
      <c r="G1601" s="311" t="s">
        <v>2961</v>
      </c>
      <c r="H1601" s="360">
        <v>203005</v>
      </c>
      <c r="I1601" s="320"/>
      <c r="J1601" s="320"/>
      <c r="K1601" s="342" t="s">
        <v>5012</v>
      </c>
      <c r="L1601" s="326" t="s">
        <v>5020</v>
      </c>
      <c r="M1601" s="320"/>
    </row>
    <row r="1602" spans="1:13" s="346" customFormat="1" ht="45.75" customHeight="1" hidden="1">
      <c r="A1602" s="320">
        <v>108</v>
      </c>
      <c r="B1602" s="320"/>
      <c r="C1602" s="311" t="s">
        <v>5021</v>
      </c>
      <c r="D1602" s="311" t="s">
        <v>5022</v>
      </c>
      <c r="E1602" s="351" t="s">
        <v>5023</v>
      </c>
      <c r="F1602" s="311" t="s">
        <v>5024</v>
      </c>
      <c r="G1602" s="311" t="s">
        <v>3589</v>
      </c>
      <c r="H1602" s="360">
        <v>1049</v>
      </c>
      <c r="I1602" s="320"/>
      <c r="J1602" s="320"/>
      <c r="K1602" s="342" t="s">
        <v>5012</v>
      </c>
      <c r="L1602" s="326" t="s">
        <v>5025</v>
      </c>
      <c r="M1602" s="320"/>
    </row>
    <row r="1603" spans="1:13" s="346" customFormat="1" ht="45.75" customHeight="1" hidden="1">
      <c r="A1603" s="320">
        <v>109</v>
      </c>
      <c r="B1603" s="320"/>
      <c r="C1603" s="311" t="s">
        <v>5026</v>
      </c>
      <c r="D1603" s="311" t="s">
        <v>5027</v>
      </c>
      <c r="E1603" s="351" t="s">
        <v>5028</v>
      </c>
      <c r="F1603" s="311" t="s">
        <v>5029</v>
      </c>
      <c r="G1603" s="311" t="s">
        <v>4365</v>
      </c>
      <c r="H1603" s="360">
        <v>42841</v>
      </c>
      <c r="I1603" s="320"/>
      <c r="J1603" s="320"/>
      <c r="K1603" s="342" t="s">
        <v>5012</v>
      </c>
      <c r="L1603" s="326" t="s">
        <v>5030</v>
      </c>
      <c r="M1603" s="320"/>
    </row>
    <row r="1604" spans="1:13" s="346" customFormat="1" ht="45.75" customHeight="1" hidden="1">
      <c r="A1604" s="320">
        <v>110</v>
      </c>
      <c r="B1604" s="362"/>
      <c r="C1604" s="363" t="s">
        <v>5031</v>
      </c>
      <c r="D1604" s="325" t="s">
        <v>5032</v>
      </c>
      <c r="E1604" s="364" t="s">
        <v>5033</v>
      </c>
      <c r="F1604" s="363" t="s">
        <v>5034</v>
      </c>
      <c r="G1604" s="365" t="s">
        <v>3733</v>
      </c>
      <c r="H1604" s="366">
        <v>4520</v>
      </c>
      <c r="I1604" s="367"/>
      <c r="J1604" s="320"/>
      <c r="K1604" s="339" t="s">
        <v>4775</v>
      </c>
      <c r="L1604" s="326" t="s">
        <v>5035</v>
      </c>
      <c r="M1604" s="320"/>
    </row>
    <row r="1605" spans="1:13" s="346" customFormat="1" ht="45.75" customHeight="1" hidden="1">
      <c r="A1605" s="320">
        <v>111</v>
      </c>
      <c r="B1605" s="362"/>
      <c r="C1605" s="115" t="s">
        <v>5036</v>
      </c>
      <c r="D1605" s="368" t="s">
        <v>5037</v>
      </c>
      <c r="E1605" s="363" t="s">
        <v>5038</v>
      </c>
      <c r="F1605" s="343" t="s">
        <v>5039</v>
      </c>
      <c r="G1605" s="365" t="s">
        <v>5040</v>
      </c>
      <c r="H1605" s="360">
        <v>3200</v>
      </c>
      <c r="I1605" s="320"/>
      <c r="J1605" s="320"/>
      <c r="K1605" s="339">
        <v>42943</v>
      </c>
      <c r="L1605" s="326" t="s">
        <v>5041</v>
      </c>
      <c r="M1605" s="320"/>
    </row>
    <row r="1606" spans="1:13" s="346" customFormat="1" ht="45.75" customHeight="1" hidden="1">
      <c r="A1606" s="320">
        <v>112</v>
      </c>
      <c r="B1606" s="320"/>
      <c r="C1606" s="311" t="s">
        <v>5042</v>
      </c>
      <c r="D1606" s="311" t="s">
        <v>5043</v>
      </c>
      <c r="E1606" s="351"/>
      <c r="F1606" s="311" t="s">
        <v>5044</v>
      </c>
      <c r="G1606" s="311" t="s">
        <v>3589</v>
      </c>
      <c r="H1606" s="360">
        <v>200</v>
      </c>
      <c r="I1606" s="320"/>
      <c r="J1606" s="320"/>
      <c r="K1606" s="339">
        <v>42943</v>
      </c>
      <c r="L1606" s="326" t="s">
        <v>5045</v>
      </c>
      <c r="M1606" s="320"/>
    </row>
    <row r="1607" spans="1:13" s="346" customFormat="1" ht="45.75" customHeight="1" hidden="1">
      <c r="A1607" s="320">
        <v>113</v>
      </c>
      <c r="B1607" s="320"/>
      <c r="C1607" s="311" t="s">
        <v>5046</v>
      </c>
      <c r="D1607" s="311" t="s">
        <v>5037</v>
      </c>
      <c r="E1607" s="351" t="s">
        <v>5038</v>
      </c>
      <c r="F1607" s="311" t="s">
        <v>5047</v>
      </c>
      <c r="G1607" s="311" t="s">
        <v>5048</v>
      </c>
      <c r="H1607" s="360">
        <v>3200</v>
      </c>
      <c r="I1607" s="320"/>
      <c r="J1607" s="320"/>
      <c r="K1607" s="339">
        <v>42943</v>
      </c>
      <c r="L1607" s="326" t="s">
        <v>5049</v>
      </c>
      <c r="M1607" s="320"/>
    </row>
    <row r="1608" spans="1:13" s="346" customFormat="1" ht="45.75" customHeight="1" hidden="1">
      <c r="A1608" s="320">
        <v>114</v>
      </c>
      <c r="B1608" s="320"/>
      <c r="C1608" s="311" t="s">
        <v>5050</v>
      </c>
      <c r="D1608" s="311" t="s">
        <v>4803</v>
      </c>
      <c r="E1608" s="351" t="s">
        <v>5051</v>
      </c>
      <c r="F1608" s="311" t="s">
        <v>5052</v>
      </c>
      <c r="G1608" s="311" t="s">
        <v>4875</v>
      </c>
      <c r="H1608" s="360">
        <v>38223</v>
      </c>
      <c r="I1608" s="320"/>
      <c r="J1608" s="320"/>
      <c r="K1608" s="339" t="s">
        <v>4807</v>
      </c>
      <c r="L1608" s="326" t="s">
        <v>5053</v>
      </c>
      <c r="M1608" s="320"/>
    </row>
    <row r="1609" spans="1:13" s="346" customFormat="1" ht="45.75" customHeight="1" hidden="1">
      <c r="A1609" s="320">
        <v>115</v>
      </c>
      <c r="B1609" s="320"/>
      <c r="C1609" s="311" t="s">
        <v>5054</v>
      </c>
      <c r="D1609" s="311" t="s">
        <v>5055</v>
      </c>
      <c r="E1609" s="351" t="s">
        <v>5056</v>
      </c>
      <c r="F1609" s="311" t="s">
        <v>5057</v>
      </c>
      <c r="G1609" s="311" t="s">
        <v>3733</v>
      </c>
      <c r="H1609" s="360">
        <v>19000</v>
      </c>
      <c r="I1609" s="320"/>
      <c r="J1609" s="320"/>
      <c r="K1609" s="339" t="s">
        <v>4807</v>
      </c>
      <c r="L1609" s="326" t="s">
        <v>5058</v>
      </c>
      <c r="M1609" s="320"/>
    </row>
    <row r="1610" spans="1:13" s="346" customFormat="1" ht="45.75" customHeight="1" hidden="1">
      <c r="A1610" s="320">
        <v>116</v>
      </c>
      <c r="B1610" s="320"/>
      <c r="C1610" s="311" t="s">
        <v>5059</v>
      </c>
      <c r="D1610" s="311" t="s">
        <v>5032</v>
      </c>
      <c r="E1610" s="351" t="s">
        <v>5060</v>
      </c>
      <c r="F1610" s="311" t="s">
        <v>5061</v>
      </c>
      <c r="G1610" s="311" t="s">
        <v>4365</v>
      </c>
      <c r="H1610" s="360">
        <v>200</v>
      </c>
      <c r="I1610" s="320"/>
      <c r="J1610" s="320"/>
      <c r="K1610" s="339" t="s">
        <v>4775</v>
      </c>
      <c r="L1610" s="326" t="s">
        <v>5062</v>
      </c>
      <c r="M1610" s="320"/>
    </row>
    <row r="1611" spans="1:13" s="346" customFormat="1" ht="45.75" customHeight="1" hidden="1">
      <c r="A1611" s="320">
        <v>117</v>
      </c>
      <c r="B1611" s="320"/>
      <c r="C1611" s="311" t="s">
        <v>5063</v>
      </c>
      <c r="D1611" s="311" t="s">
        <v>4803</v>
      </c>
      <c r="E1611" s="351" t="s">
        <v>5064</v>
      </c>
      <c r="F1611" s="311" t="s">
        <v>5065</v>
      </c>
      <c r="G1611" s="311" t="s">
        <v>4470</v>
      </c>
      <c r="H1611" s="360">
        <v>2124</v>
      </c>
      <c r="I1611" s="320"/>
      <c r="J1611" s="320"/>
      <c r="K1611" s="339">
        <v>42742</v>
      </c>
      <c r="L1611" s="326" t="s">
        <v>5066</v>
      </c>
      <c r="M1611" s="320"/>
    </row>
    <row r="1612" spans="1:13" s="352" customFormat="1" ht="39.75" customHeight="1" hidden="1">
      <c r="A1612" s="320">
        <v>118</v>
      </c>
      <c r="B1612" s="323"/>
      <c r="C1612" s="28" t="s">
        <v>5067</v>
      </c>
      <c r="D1612" s="28" t="s">
        <v>5068</v>
      </c>
      <c r="E1612" s="28" t="s">
        <v>5069</v>
      </c>
      <c r="F1612" s="28" t="s">
        <v>5070</v>
      </c>
      <c r="G1612" s="327">
        <v>5460</v>
      </c>
      <c r="H1612" s="350">
        <v>5460</v>
      </c>
      <c r="I1612" s="323"/>
      <c r="J1612" s="323"/>
      <c r="K1612" s="323" t="s">
        <v>5071</v>
      </c>
      <c r="L1612" s="28" t="s">
        <v>5072</v>
      </c>
      <c r="M1612" s="369"/>
    </row>
    <row r="1613" spans="1:13" s="352" customFormat="1" ht="39.75" customHeight="1" hidden="1">
      <c r="A1613" s="320">
        <v>119</v>
      </c>
      <c r="B1613" s="323"/>
      <c r="C1613" s="28" t="s">
        <v>5073</v>
      </c>
      <c r="D1613" s="28" t="s">
        <v>5074</v>
      </c>
      <c r="E1613" s="28" t="s">
        <v>5075</v>
      </c>
      <c r="F1613" s="28" t="s">
        <v>5076</v>
      </c>
      <c r="G1613" s="327" t="s">
        <v>5077</v>
      </c>
      <c r="H1613" s="350">
        <v>5798</v>
      </c>
      <c r="I1613" s="323"/>
      <c r="J1613" s="323"/>
      <c r="K1613" s="370">
        <v>42411</v>
      </c>
      <c r="L1613" s="28" t="s">
        <v>5078</v>
      </c>
      <c r="M1613" s="323"/>
    </row>
    <row r="1614" spans="1:13" s="352" customFormat="1" ht="39.75" customHeight="1" hidden="1">
      <c r="A1614" s="320">
        <v>120</v>
      </c>
      <c r="B1614" s="323"/>
      <c r="C1614" s="28" t="s">
        <v>5079</v>
      </c>
      <c r="D1614" s="28" t="s">
        <v>5080</v>
      </c>
      <c r="E1614" s="28" t="s">
        <v>5081</v>
      </c>
      <c r="F1614" s="28" t="s">
        <v>5082</v>
      </c>
      <c r="G1614" s="327" t="s">
        <v>5083</v>
      </c>
      <c r="H1614" s="350">
        <v>2193</v>
      </c>
      <c r="I1614" s="323"/>
      <c r="J1614" s="323"/>
      <c r="K1614" s="370">
        <v>42586</v>
      </c>
      <c r="L1614" s="28" t="s">
        <v>5084</v>
      </c>
      <c r="M1614" s="323"/>
    </row>
    <row r="1615" spans="1:13" s="352" customFormat="1" ht="39.75" customHeight="1" hidden="1">
      <c r="A1615" s="320">
        <v>121</v>
      </c>
      <c r="B1615" s="323"/>
      <c r="C1615" s="28" t="s">
        <v>5085</v>
      </c>
      <c r="D1615" s="28" t="s">
        <v>5086</v>
      </c>
      <c r="E1615" s="28" t="s">
        <v>5087</v>
      </c>
      <c r="F1615" s="28" t="s">
        <v>5088</v>
      </c>
      <c r="G1615" s="327" t="s">
        <v>5089</v>
      </c>
      <c r="H1615" s="350">
        <v>1800</v>
      </c>
      <c r="I1615" s="323"/>
      <c r="J1615" s="323"/>
      <c r="K1615" s="370">
        <v>42586</v>
      </c>
      <c r="L1615" s="28" t="s">
        <v>5090</v>
      </c>
      <c r="M1615" s="323"/>
    </row>
    <row r="1616" spans="1:13" s="352" customFormat="1" ht="39.75" customHeight="1" hidden="1">
      <c r="A1616" s="320">
        <v>122</v>
      </c>
      <c r="B1616" s="323"/>
      <c r="C1616" s="28" t="s">
        <v>5091</v>
      </c>
      <c r="D1616" s="28" t="s">
        <v>5092</v>
      </c>
      <c r="E1616" s="28" t="s">
        <v>5093</v>
      </c>
      <c r="F1616" s="28" t="s">
        <v>5094</v>
      </c>
      <c r="G1616" s="327" t="s">
        <v>5095</v>
      </c>
      <c r="H1616" s="350">
        <v>10140</v>
      </c>
      <c r="I1616" s="323"/>
      <c r="J1616" s="323"/>
      <c r="K1616" s="323" t="s">
        <v>5096</v>
      </c>
      <c r="L1616" s="28" t="s">
        <v>5097</v>
      </c>
      <c r="M1616" s="323"/>
    </row>
    <row r="1617" spans="1:13" s="352" customFormat="1" ht="39.75" customHeight="1" hidden="1">
      <c r="A1617" s="320">
        <v>123</v>
      </c>
      <c r="B1617" s="323"/>
      <c r="C1617" s="28" t="s">
        <v>5098</v>
      </c>
      <c r="D1617" s="28" t="s">
        <v>5099</v>
      </c>
      <c r="E1617" s="28" t="s">
        <v>5100</v>
      </c>
      <c r="F1617" s="28" t="s">
        <v>5101</v>
      </c>
      <c r="G1617" s="327" t="s">
        <v>5102</v>
      </c>
      <c r="H1617" s="350">
        <v>10372</v>
      </c>
      <c r="I1617" s="323"/>
      <c r="J1617" s="323"/>
      <c r="K1617" s="323" t="s">
        <v>5103</v>
      </c>
      <c r="L1617" s="28" t="s">
        <v>1010</v>
      </c>
      <c r="M1617" s="323"/>
    </row>
    <row r="1618" spans="1:13" s="352" customFormat="1" ht="39.75" customHeight="1" hidden="1">
      <c r="A1618" s="320">
        <v>124</v>
      </c>
      <c r="B1618" s="323"/>
      <c r="C1618" s="28" t="s">
        <v>5104</v>
      </c>
      <c r="D1618" s="328" t="s">
        <v>5105</v>
      </c>
      <c r="E1618" s="28" t="s">
        <v>5106</v>
      </c>
      <c r="F1618" s="28" t="s">
        <v>5107</v>
      </c>
      <c r="G1618" s="28" t="s">
        <v>3589</v>
      </c>
      <c r="H1618" s="371">
        <v>837</v>
      </c>
      <c r="I1618" s="323"/>
      <c r="J1618" s="323"/>
      <c r="K1618" s="370">
        <v>42624</v>
      </c>
      <c r="L1618" s="28" t="s">
        <v>5108</v>
      </c>
      <c r="M1618" s="323"/>
    </row>
    <row r="1619" spans="1:13" s="352" customFormat="1" ht="39.75" customHeight="1" hidden="1">
      <c r="A1619" s="320">
        <v>125</v>
      </c>
      <c r="B1619" s="323"/>
      <c r="C1619" s="28" t="s">
        <v>5109</v>
      </c>
      <c r="D1619" s="28" t="s">
        <v>5110</v>
      </c>
      <c r="E1619" s="28" t="s">
        <v>5111</v>
      </c>
      <c r="F1619" s="28" t="s">
        <v>5112</v>
      </c>
      <c r="G1619" s="327" t="s">
        <v>5113</v>
      </c>
      <c r="H1619" s="350">
        <v>2100</v>
      </c>
      <c r="I1619" s="323"/>
      <c r="J1619" s="323"/>
      <c r="K1619" s="323" t="s">
        <v>5114</v>
      </c>
      <c r="L1619" s="28" t="s">
        <v>5115</v>
      </c>
      <c r="M1619" s="323"/>
    </row>
    <row r="1620" spans="1:13" s="352" customFormat="1" ht="39.75" customHeight="1" hidden="1">
      <c r="A1620" s="320">
        <v>126</v>
      </c>
      <c r="B1620" s="323"/>
      <c r="C1620" s="28" t="s">
        <v>5116</v>
      </c>
      <c r="D1620" s="28" t="s">
        <v>5117</v>
      </c>
      <c r="E1620" s="28" t="s">
        <v>5118</v>
      </c>
      <c r="F1620" s="28" t="s">
        <v>5119</v>
      </c>
      <c r="G1620" s="327" t="s">
        <v>5120</v>
      </c>
      <c r="H1620" s="350">
        <v>7160</v>
      </c>
      <c r="I1620" s="323"/>
      <c r="J1620" s="323"/>
      <c r="K1620" s="323" t="s">
        <v>5114</v>
      </c>
      <c r="L1620" s="28" t="s">
        <v>5121</v>
      </c>
      <c r="M1620" s="323"/>
    </row>
    <row r="1621" spans="1:13" s="352" customFormat="1" ht="39.75" customHeight="1" hidden="1">
      <c r="A1621" s="320">
        <v>127</v>
      </c>
      <c r="B1621" s="323"/>
      <c r="C1621" s="28" t="s">
        <v>5122</v>
      </c>
      <c r="D1621" s="28" t="s">
        <v>5092</v>
      </c>
      <c r="E1621" s="28" t="s">
        <v>5123</v>
      </c>
      <c r="F1621" s="28" t="s">
        <v>5124</v>
      </c>
      <c r="G1621" s="327" t="s">
        <v>5125</v>
      </c>
      <c r="H1621" s="350">
        <v>3780</v>
      </c>
      <c r="I1621" s="323"/>
      <c r="J1621" s="323"/>
      <c r="K1621" s="323" t="s">
        <v>5114</v>
      </c>
      <c r="L1621" s="28" t="s">
        <v>5126</v>
      </c>
      <c r="M1621" s="323"/>
    </row>
    <row r="1622" spans="1:13" s="352" customFormat="1" ht="39.75" customHeight="1" hidden="1">
      <c r="A1622" s="320">
        <v>128</v>
      </c>
      <c r="B1622" s="323"/>
      <c r="C1622" s="28" t="s">
        <v>5127</v>
      </c>
      <c r="D1622" s="28" t="s">
        <v>5128</v>
      </c>
      <c r="E1622" s="77" t="s">
        <v>5129</v>
      </c>
      <c r="F1622" s="77" t="s">
        <v>5130</v>
      </c>
      <c r="G1622" s="28" t="s">
        <v>3589</v>
      </c>
      <c r="H1622" s="350">
        <v>400</v>
      </c>
      <c r="I1622" s="323"/>
      <c r="J1622" s="323"/>
      <c r="K1622" s="372">
        <v>42440</v>
      </c>
      <c r="L1622" s="77" t="s">
        <v>5131</v>
      </c>
      <c r="M1622" s="369"/>
    </row>
    <row r="1623" spans="1:13" s="352" customFormat="1" ht="39.75" customHeight="1" hidden="1">
      <c r="A1623" s="320">
        <v>129</v>
      </c>
      <c r="B1623" s="351"/>
      <c r="C1623" s="28" t="s">
        <v>5132</v>
      </c>
      <c r="D1623" s="28" t="s">
        <v>5133</v>
      </c>
      <c r="E1623" s="28" t="s">
        <v>5134</v>
      </c>
      <c r="F1623" s="373" t="s">
        <v>5135</v>
      </c>
      <c r="G1623" s="327" t="s">
        <v>5136</v>
      </c>
      <c r="H1623" s="350">
        <v>9590</v>
      </c>
      <c r="I1623" s="351"/>
      <c r="J1623" s="351"/>
      <c r="K1623" s="323" t="s">
        <v>5137</v>
      </c>
      <c r="L1623" s="28" t="s">
        <v>5138</v>
      </c>
      <c r="M1623" s="351"/>
    </row>
    <row r="1624" spans="1:13" s="352" customFormat="1" ht="39.75" customHeight="1" hidden="1">
      <c r="A1624" s="320">
        <v>130</v>
      </c>
      <c r="B1624" s="323"/>
      <c r="C1624" s="28" t="s">
        <v>5139</v>
      </c>
      <c r="D1624" s="28" t="s">
        <v>5140</v>
      </c>
      <c r="E1624" s="356" t="s">
        <v>5141</v>
      </c>
      <c r="F1624" s="356" t="s">
        <v>5142</v>
      </c>
      <c r="G1624" s="28" t="s">
        <v>3589</v>
      </c>
      <c r="H1624" s="350"/>
      <c r="I1624" s="323"/>
      <c r="J1624" s="323">
        <v>500</v>
      </c>
      <c r="K1624" s="374">
        <v>42714</v>
      </c>
      <c r="L1624" s="356" t="s">
        <v>5143</v>
      </c>
      <c r="M1624" s="369"/>
    </row>
    <row r="1625" spans="1:13" s="352" customFormat="1" ht="39.75" customHeight="1" hidden="1">
      <c r="A1625" s="320">
        <v>131</v>
      </c>
      <c r="B1625" s="323"/>
      <c r="C1625" s="28" t="s">
        <v>5144</v>
      </c>
      <c r="D1625" s="28" t="s">
        <v>5145</v>
      </c>
      <c r="E1625" s="28" t="s">
        <v>5146</v>
      </c>
      <c r="F1625" s="28" t="s">
        <v>5147</v>
      </c>
      <c r="G1625" s="327" t="s">
        <v>5148</v>
      </c>
      <c r="H1625" s="350">
        <v>19123</v>
      </c>
      <c r="I1625" s="351"/>
      <c r="J1625" s="351"/>
      <c r="K1625" s="323" t="s">
        <v>5149</v>
      </c>
      <c r="L1625" s="28" t="s">
        <v>5150</v>
      </c>
      <c r="M1625" s="351"/>
    </row>
    <row r="1626" spans="1:13" s="352" customFormat="1" ht="39.75" customHeight="1" hidden="1">
      <c r="A1626" s="320">
        <v>132</v>
      </c>
      <c r="B1626" s="323"/>
      <c r="C1626" s="28" t="s">
        <v>5151</v>
      </c>
      <c r="D1626" s="28" t="s">
        <v>5152</v>
      </c>
      <c r="E1626" s="28" t="s">
        <v>5153</v>
      </c>
      <c r="F1626" s="28" t="s">
        <v>5154</v>
      </c>
      <c r="G1626" s="327" t="s">
        <v>5155</v>
      </c>
      <c r="H1626" s="350">
        <v>10947</v>
      </c>
      <c r="I1626" s="351"/>
      <c r="J1626" s="351"/>
      <c r="K1626" s="370">
        <v>42589</v>
      </c>
      <c r="L1626" s="28" t="s">
        <v>5156</v>
      </c>
      <c r="M1626" s="351"/>
    </row>
    <row r="1627" spans="1:13" s="352" customFormat="1" ht="39.75" customHeight="1" hidden="1">
      <c r="A1627" s="320">
        <v>133</v>
      </c>
      <c r="B1627" s="323"/>
      <c r="C1627" s="28" t="s">
        <v>5157</v>
      </c>
      <c r="D1627" s="28" t="s">
        <v>5158</v>
      </c>
      <c r="E1627" s="28" t="s">
        <v>5159</v>
      </c>
      <c r="F1627" s="28" t="s">
        <v>5160</v>
      </c>
      <c r="G1627" s="28" t="s">
        <v>5161</v>
      </c>
      <c r="H1627" s="350">
        <v>400</v>
      </c>
      <c r="I1627" s="323"/>
      <c r="J1627" s="323"/>
      <c r="K1627" s="370">
        <v>42440</v>
      </c>
      <c r="L1627" s="323" t="s">
        <v>5162</v>
      </c>
      <c r="M1627" s="369"/>
    </row>
    <row r="1628" spans="1:13" s="352" customFormat="1" ht="39.75" customHeight="1" hidden="1">
      <c r="A1628" s="320">
        <v>134</v>
      </c>
      <c r="B1628" s="323"/>
      <c r="C1628" s="28" t="s">
        <v>5163</v>
      </c>
      <c r="D1628" s="28" t="s">
        <v>5164</v>
      </c>
      <c r="E1628" s="28" t="s">
        <v>5165</v>
      </c>
      <c r="F1628" s="28" t="s">
        <v>5166</v>
      </c>
      <c r="G1628" s="28" t="s">
        <v>5167</v>
      </c>
      <c r="H1628" s="350">
        <v>680</v>
      </c>
      <c r="I1628" s="323"/>
      <c r="J1628" s="323"/>
      <c r="K1628" s="370">
        <v>42624</v>
      </c>
      <c r="L1628" s="28" t="s">
        <v>5108</v>
      </c>
      <c r="M1628" s="369"/>
    </row>
    <row r="1629" spans="1:13" s="346" customFormat="1" ht="45.75" customHeight="1" hidden="1">
      <c r="A1629" s="320">
        <v>135</v>
      </c>
      <c r="B1629" s="320"/>
      <c r="C1629" s="311" t="s">
        <v>5168</v>
      </c>
      <c r="D1629" s="311" t="s">
        <v>5169</v>
      </c>
      <c r="E1629" s="351" t="s">
        <v>5170</v>
      </c>
      <c r="F1629" s="311" t="s">
        <v>5171</v>
      </c>
      <c r="G1629" s="311" t="s">
        <v>3733</v>
      </c>
      <c r="H1629" s="344">
        <v>4399</v>
      </c>
      <c r="I1629" s="320"/>
      <c r="J1629" s="320"/>
      <c r="K1629" s="339" t="s">
        <v>5172</v>
      </c>
      <c r="L1629" s="326" t="s">
        <v>5173</v>
      </c>
      <c r="M1629" s="320"/>
    </row>
    <row r="1630" spans="1:13" s="346" customFormat="1" ht="45.75" customHeight="1" hidden="1">
      <c r="A1630" s="320">
        <v>136</v>
      </c>
      <c r="B1630" s="320"/>
      <c r="C1630" s="311" t="s">
        <v>5174</v>
      </c>
      <c r="D1630" s="311" t="s">
        <v>5169</v>
      </c>
      <c r="E1630" s="351" t="s">
        <v>5175</v>
      </c>
      <c r="F1630" s="311" t="s">
        <v>5176</v>
      </c>
      <c r="G1630" s="311" t="s">
        <v>3733</v>
      </c>
      <c r="H1630" s="344">
        <v>8000</v>
      </c>
      <c r="I1630" s="320"/>
      <c r="J1630" s="320"/>
      <c r="K1630" s="339" t="s">
        <v>5172</v>
      </c>
      <c r="L1630" s="326" t="s">
        <v>5177</v>
      </c>
      <c r="M1630" s="320"/>
    </row>
    <row r="1631" spans="1:13" s="346" customFormat="1" ht="45.75" customHeight="1" hidden="1">
      <c r="A1631" s="320">
        <v>137</v>
      </c>
      <c r="B1631" s="320"/>
      <c r="C1631" s="311" t="s">
        <v>5178</v>
      </c>
      <c r="D1631" s="311" t="str">
        <f>D1630</f>
        <v>Tân Hòa, Hưng Hà</v>
      </c>
      <c r="E1631" s="351" t="s">
        <v>5179</v>
      </c>
      <c r="F1631" s="311" t="s">
        <v>5180</v>
      </c>
      <c r="G1631" s="311" t="s">
        <v>4365</v>
      </c>
      <c r="H1631" s="344">
        <v>2663</v>
      </c>
      <c r="I1631" s="320"/>
      <c r="J1631" s="320"/>
      <c r="K1631" s="339" t="s">
        <v>5172</v>
      </c>
      <c r="L1631" s="326" t="s">
        <v>5181</v>
      </c>
      <c r="M1631" s="320"/>
    </row>
    <row r="1632" spans="1:13" s="346" customFormat="1" ht="45.75" customHeight="1" hidden="1">
      <c r="A1632" s="320">
        <v>138</v>
      </c>
      <c r="B1632" s="320"/>
      <c r="C1632" s="311" t="s">
        <v>5182</v>
      </c>
      <c r="D1632" s="311" t="str">
        <f>D1631</f>
        <v>Tân Hòa, Hưng Hà</v>
      </c>
      <c r="E1632" s="351" t="s">
        <v>5183</v>
      </c>
      <c r="F1632" s="311" t="s">
        <v>5184</v>
      </c>
      <c r="G1632" s="311" t="s">
        <v>5185</v>
      </c>
      <c r="H1632" s="344">
        <v>12500</v>
      </c>
      <c r="I1632" s="320"/>
      <c r="J1632" s="320"/>
      <c r="K1632" s="339" t="s">
        <v>5172</v>
      </c>
      <c r="L1632" s="326" t="s">
        <v>5186</v>
      </c>
      <c r="M1632" s="320"/>
    </row>
    <row r="1633" spans="1:13" s="346" customFormat="1" ht="45.75" customHeight="1" hidden="1">
      <c r="A1633" s="320">
        <v>139</v>
      </c>
      <c r="B1633" s="320"/>
      <c r="C1633" s="311" t="s">
        <v>5187</v>
      </c>
      <c r="D1633" s="311" t="s">
        <v>5188</v>
      </c>
      <c r="E1633" s="351" t="s">
        <v>5189</v>
      </c>
      <c r="F1633" s="311" t="s">
        <v>5190</v>
      </c>
      <c r="G1633" s="311" t="s">
        <v>5191</v>
      </c>
      <c r="H1633" s="344">
        <v>3000</v>
      </c>
      <c r="I1633" s="320"/>
      <c r="J1633" s="375"/>
      <c r="K1633" s="339" t="s">
        <v>5192</v>
      </c>
      <c r="L1633" s="326" t="s">
        <v>4756</v>
      </c>
      <c r="M1633" s="320"/>
    </row>
    <row r="1634" spans="1:13" s="346" customFormat="1" ht="45.75" customHeight="1" hidden="1">
      <c r="A1634" s="320">
        <v>140</v>
      </c>
      <c r="B1634" s="376"/>
      <c r="C1634" s="311" t="s">
        <v>5193</v>
      </c>
      <c r="D1634" s="376" t="s">
        <v>5194</v>
      </c>
      <c r="E1634" s="364" t="s">
        <v>5195</v>
      </c>
      <c r="F1634" s="377" t="s">
        <v>5196</v>
      </c>
      <c r="G1634" s="378" t="s">
        <v>5197</v>
      </c>
      <c r="H1634" s="311">
        <v>4160</v>
      </c>
      <c r="I1634" s="344"/>
      <c r="J1634" s="379"/>
      <c r="K1634" s="339" t="s">
        <v>5198</v>
      </c>
      <c r="L1634" s="326" t="s">
        <v>5199</v>
      </c>
      <c r="M1634" s="320"/>
    </row>
    <row r="1635" spans="1:13" s="346" customFormat="1" ht="45.75" customHeight="1" hidden="1">
      <c r="A1635" s="320">
        <v>141</v>
      </c>
      <c r="B1635" s="320"/>
      <c r="C1635" s="311" t="s">
        <v>5200</v>
      </c>
      <c r="D1635" s="311" t="s">
        <v>5201</v>
      </c>
      <c r="E1635" s="351" t="s">
        <v>5202</v>
      </c>
      <c r="F1635" s="311" t="s">
        <v>5203</v>
      </c>
      <c r="G1635" s="311" t="s">
        <v>4875</v>
      </c>
      <c r="H1635" s="344">
        <v>34438</v>
      </c>
      <c r="I1635" s="320"/>
      <c r="J1635" s="320"/>
      <c r="K1635" s="339" t="s">
        <v>5204</v>
      </c>
      <c r="L1635" s="326" t="s">
        <v>5205</v>
      </c>
      <c r="M1635" s="320"/>
    </row>
    <row r="1636" spans="1:13" s="346" customFormat="1" ht="45.75" customHeight="1" hidden="1">
      <c r="A1636" s="320">
        <v>142</v>
      </c>
      <c r="B1636" s="320"/>
      <c r="C1636" s="311" t="s">
        <v>5206</v>
      </c>
      <c r="D1636" s="311" t="s">
        <v>5169</v>
      </c>
      <c r="E1636" s="351" t="s">
        <v>5207</v>
      </c>
      <c r="F1636" s="311" t="s">
        <v>5208</v>
      </c>
      <c r="G1636" s="311" t="s">
        <v>5209</v>
      </c>
      <c r="H1636" s="344">
        <v>3200</v>
      </c>
      <c r="I1636" s="320"/>
      <c r="J1636" s="320"/>
      <c r="K1636" s="339" t="s">
        <v>4111</v>
      </c>
      <c r="L1636" s="326" t="s">
        <v>5058</v>
      </c>
      <c r="M1636" s="320"/>
    </row>
    <row r="1637" spans="1:13" s="346" customFormat="1" ht="45.75" customHeight="1" hidden="1">
      <c r="A1637" s="320">
        <v>143</v>
      </c>
      <c r="B1637" s="320"/>
      <c r="C1637" s="311" t="s">
        <v>5210</v>
      </c>
      <c r="D1637" s="311" t="s">
        <v>5188</v>
      </c>
      <c r="E1637" s="351" t="s">
        <v>5211</v>
      </c>
      <c r="F1637" s="311" t="s">
        <v>5212</v>
      </c>
      <c r="G1637" s="311" t="s">
        <v>5213</v>
      </c>
      <c r="H1637" s="344">
        <v>1124</v>
      </c>
      <c r="I1637" s="320"/>
      <c r="J1637" s="320"/>
      <c r="K1637" s="339" t="s">
        <v>5214</v>
      </c>
      <c r="L1637" s="326" t="s">
        <v>5215</v>
      </c>
      <c r="M1637" s="320"/>
    </row>
    <row r="1638" spans="1:13" s="346" customFormat="1" ht="45.75" customHeight="1" hidden="1">
      <c r="A1638" s="320">
        <v>144</v>
      </c>
      <c r="B1638" s="320"/>
      <c r="C1638" s="311" t="s">
        <v>5216</v>
      </c>
      <c r="D1638" s="311" t="s">
        <v>5188</v>
      </c>
      <c r="E1638" s="351" t="s">
        <v>5189</v>
      </c>
      <c r="F1638" s="311" t="s">
        <v>5217</v>
      </c>
      <c r="G1638" s="311" t="s">
        <v>5209</v>
      </c>
      <c r="H1638" s="344">
        <v>3200</v>
      </c>
      <c r="I1638" s="320"/>
      <c r="J1638" s="320"/>
      <c r="K1638" s="339" t="s">
        <v>5214</v>
      </c>
      <c r="L1638" s="326" t="s">
        <v>5218</v>
      </c>
      <c r="M1638" s="320"/>
    </row>
    <row r="1639" spans="1:13" s="346" customFormat="1" ht="45.75" customHeight="1" hidden="1">
      <c r="A1639" s="320">
        <v>145</v>
      </c>
      <c r="B1639" s="320"/>
      <c r="C1639" s="311" t="s">
        <v>5219</v>
      </c>
      <c r="D1639" s="311" t="s">
        <v>5188</v>
      </c>
      <c r="E1639" s="351" t="s">
        <v>5189</v>
      </c>
      <c r="F1639" s="311" t="s">
        <v>5220</v>
      </c>
      <c r="G1639" s="311" t="s">
        <v>5209</v>
      </c>
      <c r="H1639" s="344">
        <v>3200</v>
      </c>
      <c r="I1639" s="320"/>
      <c r="J1639" s="320"/>
      <c r="K1639" s="339" t="s">
        <v>5214</v>
      </c>
      <c r="L1639" s="326" t="s">
        <v>5221</v>
      </c>
      <c r="M1639" s="320"/>
    </row>
    <row r="1640" spans="1:13" s="346" customFormat="1" ht="45.75" customHeight="1" hidden="1">
      <c r="A1640" s="320">
        <v>146</v>
      </c>
      <c r="B1640" s="320"/>
      <c r="C1640" s="311" t="s">
        <v>5187</v>
      </c>
      <c r="D1640" s="311" t="s">
        <v>5188</v>
      </c>
      <c r="E1640" s="351" t="s">
        <v>5189</v>
      </c>
      <c r="F1640" s="311" t="s">
        <v>5222</v>
      </c>
      <c r="G1640" s="311" t="s">
        <v>5209</v>
      </c>
      <c r="H1640" s="344">
        <v>3200</v>
      </c>
      <c r="I1640" s="320"/>
      <c r="J1640" s="320"/>
      <c r="K1640" s="339" t="s">
        <v>5223</v>
      </c>
      <c r="L1640" s="326" t="s">
        <v>5224</v>
      </c>
      <c r="M1640" s="320"/>
    </row>
    <row r="1641" spans="1:13" s="346" customFormat="1" ht="45.75" customHeight="1" hidden="1">
      <c r="A1641" s="320">
        <v>147</v>
      </c>
      <c r="B1641" s="320"/>
      <c r="C1641" s="311" t="s">
        <v>5225</v>
      </c>
      <c r="D1641" s="311" t="s">
        <v>5188</v>
      </c>
      <c r="E1641" s="351" t="s">
        <v>5189</v>
      </c>
      <c r="F1641" s="311" t="s">
        <v>5226</v>
      </c>
      <c r="G1641" s="311" t="s">
        <v>5209</v>
      </c>
      <c r="H1641" s="344">
        <v>3200</v>
      </c>
      <c r="I1641" s="320"/>
      <c r="J1641" s="320"/>
      <c r="K1641" s="339" t="s">
        <v>5214</v>
      </c>
      <c r="L1641" s="326" t="s">
        <v>5227</v>
      </c>
      <c r="M1641" s="320"/>
    </row>
    <row r="1642" spans="1:62" s="380" customFormat="1" ht="58.5" customHeight="1" hidden="1">
      <c r="A1642" s="320">
        <v>148</v>
      </c>
      <c r="B1642" s="333"/>
      <c r="C1642" s="318" t="s">
        <v>5228</v>
      </c>
      <c r="D1642" s="318" t="s">
        <v>5229</v>
      </c>
      <c r="E1642" s="318" t="s">
        <v>5230</v>
      </c>
      <c r="F1642" s="318" t="s">
        <v>5231</v>
      </c>
      <c r="G1642" s="318" t="s">
        <v>4365</v>
      </c>
      <c r="H1642" s="340">
        <v>14120</v>
      </c>
      <c r="I1642" s="333"/>
      <c r="J1642" s="333"/>
      <c r="K1642" s="341">
        <v>42811</v>
      </c>
      <c r="L1642" s="318" t="s">
        <v>5232</v>
      </c>
      <c r="M1642" s="320"/>
      <c r="N1642" s="331"/>
      <c r="O1642" s="331"/>
      <c r="P1642" s="331"/>
      <c r="Q1642" s="331"/>
      <c r="R1642" s="331"/>
      <c r="S1642" s="331"/>
      <c r="T1642" s="331"/>
      <c r="U1642" s="331"/>
      <c r="V1642" s="331"/>
      <c r="W1642" s="331"/>
      <c r="X1642" s="331"/>
      <c r="Y1642" s="331"/>
      <c r="Z1642" s="331"/>
      <c r="AA1642" s="331"/>
      <c r="AB1642" s="331"/>
      <c r="AC1642" s="331"/>
      <c r="AD1642" s="331"/>
      <c r="AE1642" s="331"/>
      <c r="AF1642" s="331"/>
      <c r="AG1642" s="331"/>
      <c r="AH1642" s="331"/>
      <c r="AI1642" s="331"/>
      <c r="AJ1642" s="331"/>
      <c r="AK1642" s="331"/>
      <c r="AL1642" s="331"/>
      <c r="AM1642" s="331"/>
      <c r="AN1642" s="331"/>
      <c r="AO1642" s="331"/>
      <c r="AP1642" s="331"/>
      <c r="AQ1642" s="331"/>
      <c r="AR1642" s="331"/>
      <c r="AS1642" s="331"/>
      <c r="AT1642" s="331"/>
      <c r="AU1642" s="331"/>
      <c r="AV1642" s="331"/>
      <c r="AW1642" s="331"/>
      <c r="AX1642" s="331"/>
      <c r="AY1642" s="331"/>
      <c r="AZ1642" s="331"/>
      <c r="BA1642" s="331"/>
      <c r="BB1642" s="331"/>
      <c r="BC1642" s="331"/>
      <c r="BD1642" s="331"/>
      <c r="BE1642" s="331"/>
      <c r="BF1642" s="331"/>
      <c r="BG1642" s="331"/>
      <c r="BH1642" s="331"/>
      <c r="BI1642" s="331"/>
      <c r="BJ1642" s="331"/>
    </row>
    <row r="1643" spans="1:13" s="352" customFormat="1" ht="58.5" customHeight="1" hidden="1">
      <c r="A1643" s="320">
        <v>149</v>
      </c>
      <c r="B1643" s="323"/>
      <c r="C1643" s="320" t="s">
        <v>5233</v>
      </c>
      <c r="D1643" s="320" t="s">
        <v>5234</v>
      </c>
      <c r="E1643" s="320" t="s">
        <v>5235</v>
      </c>
      <c r="F1643" s="320" t="s">
        <v>5236</v>
      </c>
      <c r="G1643" s="320" t="s">
        <v>5237</v>
      </c>
      <c r="H1643" s="330">
        <f>150+5000</f>
        <v>5150</v>
      </c>
      <c r="I1643" s="323"/>
      <c r="J1643" s="323"/>
      <c r="K1643" s="370">
        <v>42880</v>
      </c>
      <c r="L1643" s="323" t="s">
        <v>5238</v>
      </c>
      <c r="M1643" s="369"/>
    </row>
    <row r="1644" spans="1:13" s="352" customFormat="1" ht="58.5" customHeight="1" hidden="1">
      <c r="A1644" s="320">
        <v>150</v>
      </c>
      <c r="B1644" s="323"/>
      <c r="C1644" s="311" t="s">
        <v>5239</v>
      </c>
      <c r="D1644" s="311" t="s">
        <v>5240</v>
      </c>
      <c r="E1644" s="311" t="s">
        <v>5241</v>
      </c>
      <c r="F1644" s="311" t="s">
        <v>5242</v>
      </c>
      <c r="G1644" s="311" t="s">
        <v>5243</v>
      </c>
      <c r="H1644" s="330">
        <v>2100</v>
      </c>
      <c r="I1644" s="323"/>
      <c r="J1644" s="323"/>
      <c r="K1644" s="370">
        <v>42901</v>
      </c>
      <c r="L1644" s="28" t="s">
        <v>5244</v>
      </c>
      <c r="M1644" s="369"/>
    </row>
    <row r="1645" spans="1:13" s="352" customFormat="1" ht="58.5" customHeight="1" hidden="1">
      <c r="A1645" s="320">
        <v>151</v>
      </c>
      <c r="B1645" s="323"/>
      <c r="C1645" s="320" t="s">
        <v>5245</v>
      </c>
      <c r="D1645" s="320" t="s">
        <v>5246</v>
      </c>
      <c r="E1645" s="320" t="s">
        <v>5247</v>
      </c>
      <c r="F1645" s="320" t="s">
        <v>5248</v>
      </c>
      <c r="G1645" s="320" t="s">
        <v>5249</v>
      </c>
      <c r="H1645" s="330">
        <v>1513</v>
      </c>
      <c r="I1645" s="323"/>
      <c r="J1645" s="323"/>
      <c r="K1645" s="370">
        <v>42871</v>
      </c>
      <c r="L1645" s="323" t="s">
        <v>5250</v>
      </c>
      <c r="M1645" s="369"/>
    </row>
    <row r="1646" spans="1:13" s="352" customFormat="1" ht="58.5" customHeight="1" hidden="1">
      <c r="A1646" s="320">
        <v>152</v>
      </c>
      <c r="B1646" s="323"/>
      <c r="C1646" s="320" t="s">
        <v>5251</v>
      </c>
      <c r="D1646" s="320" t="s">
        <v>5252</v>
      </c>
      <c r="E1646" s="320" t="s">
        <v>5253</v>
      </c>
      <c r="F1646" s="320" t="s">
        <v>5254</v>
      </c>
      <c r="G1646" s="320">
        <v>3200</v>
      </c>
      <c r="H1646" s="330">
        <v>3200</v>
      </c>
      <c r="I1646" s="323"/>
      <c r="J1646" s="323"/>
      <c r="K1646" s="370">
        <v>42880</v>
      </c>
      <c r="L1646" s="323" t="s">
        <v>5255</v>
      </c>
      <c r="M1646" s="369"/>
    </row>
    <row r="1647" spans="1:13" s="352" customFormat="1" ht="58.5" customHeight="1" hidden="1">
      <c r="A1647" s="320">
        <v>153</v>
      </c>
      <c r="B1647" s="323"/>
      <c r="C1647" s="311" t="s">
        <v>5256</v>
      </c>
      <c r="D1647" s="311" t="s">
        <v>5257</v>
      </c>
      <c r="E1647" s="311" t="s">
        <v>5258</v>
      </c>
      <c r="F1647" s="311" t="s">
        <v>5259</v>
      </c>
      <c r="G1647" s="311" t="s">
        <v>5260</v>
      </c>
      <c r="H1647" s="330">
        <v>5200</v>
      </c>
      <c r="I1647" s="320"/>
      <c r="J1647" s="320"/>
      <c r="K1647" s="342">
        <v>42872</v>
      </c>
      <c r="L1647" s="311" t="s">
        <v>5261</v>
      </c>
      <c r="M1647" s="369"/>
    </row>
    <row r="1648" spans="1:13" s="352" customFormat="1" ht="58.5" customHeight="1" hidden="1">
      <c r="A1648" s="320">
        <v>154</v>
      </c>
      <c r="B1648" s="323"/>
      <c r="C1648" s="311" t="s">
        <v>5262</v>
      </c>
      <c r="D1648" s="311" t="s">
        <v>5263</v>
      </c>
      <c r="E1648" s="311" t="s">
        <v>5264</v>
      </c>
      <c r="F1648" s="311" t="s">
        <v>5265</v>
      </c>
      <c r="G1648" s="311" t="s">
        <v>5266</v>
      </c>
      <c r="H1648" s="330">
        <v>41338</v>
      </c>
      <c r="I1648" s="323"/>
      <c r="J1648" s="323"/>
      <c r="K1648" s="370">
        <v>42893</v>
      </c>
      <c r="L1648" s="28" t="s">
        <v>5267</v>
      </c>
      <c r="M1648" s="369"/>
    </row>
    <row r="1649" spans="1:13" s="352" customFormat="1" ht="58.5" customHeight="1" hidden="1">
      <c r="A1649" s="320">
        <v>155</v>
      </c>
      <c r="B1649" s="323"/>
      <c r="C1649" s="311" t="s">
        <v>4834</v>
      </c>
      <c r="D1649" s="311" t="s">
        <v>5268</v>
      </c>
      <c r="E1649" s="311" t="s">
        <v>5269</v>
      </c>
      <c r="F1649" s="311" t="s">
        <v>5270</v>
      </c>
      <c r="G1649" s="311" t="s">
        <v>5271</v>
      </c>
      <c r="H1649" s="330">
        <v>5190</v>
      </c>
      <c r="I1649" s="323"/>
      <c r="J1649" s="323"/>
      <c r="K1649" s="370">
        <v>42923</v>
      </c>
      <c r="L1649" s="28" t="s">
        <v>5272</v>
      </c>
      <c r="M1649" s="369"/>
    </row>
    <row r="1650" spans="1:13" s="352" customFormat="1" ht="58.5" customHeight="1" hidden="1">
      <c r="A1650" s="320">
        <v>156</v>
      </c>
      <c r="B1650" s="323"/>
      <c r="C1650" s="311" t="s">
        <v>2829</v>
      </c>
      <c r="D1650" s="311" t="s">
        <v>5263</v>
      </c>
      <c r="E1650" s="311" t="s">
        <v>5273</v>
      </c>
      <c r="F1650" s="311" t="s">
        <v>5274</v>
      </c>
      <c r="G1650" s="311" t="s">
        <v>5275</v>
      </c>
      <c r="H1650" s="330">
        <v>2700</v>
      </c>
      <c r="I1650" s="323"/>
      <c r="J1650" s="323"/>
      <c r="K1650" s="370">
        <v>42969</v>
      </c>
      <c r="L1650" s="28" t="s">
        <v>5276</v>
      </c>
      <c r="M1650" s="369"/>
    </row>
    <row r="1651" spans="1:13" s="352" customFormat="1" ht="58.5" customHeight="1" hidden="1">
      <c r="A1651" s="320">
        <v>157</v>
      </c>
      <c r="B1651" s="323"/>
      <c r="C1651" s="381" t="s">
        <v>5277</v>
      </c>
      <c r="D1651" s="311" t="s">
        <v>5278</v>
      </c>
      <c r="E1651" s="313" t="s">
        <v>5279</v>
      </c>
      <c r="F1651" s="313" t="s">
        <v>5280</v>
      </c>
      <c r="G1651" s="311" t="s">
        <v>5281</v>
      </c>
      <c r="H1651" s="330">
        <v>1050</v>
      </c>
      <c r="I1651" s="323"/>
      <c r="J1651" s="323"/>
      <c r="K1651" s="370">
        <v>42969</v>
      </c>
      <c r="L1651" s="311" t="s">
        <v>5282</v>
      </c>
      <c r="M1651" s="369"/>
    </row>
    <row r="1652" spans="1:13" s="352" customFormat="1" ht="58.5" customHeight="1" hidden="1">
      <c r="A1652" s="320">
        <v>158</v>
      </c>
      <c r="B1652" s="323"/>
      <c r="C1652" s="381" t="s">
        <v>5283</v>
      </c>
      <c r="D1652" s="311" t="s">
        <v>5284</v>
      </c>
      <c r="E1652" s="313" t="s">
        <v>5285</v>
      </c>
      <c r="F1652" s="313" t="s">
        <v>5286</v>
      </c>
      <c r="G1652" s="311" t="s">
        <v>5287</v>
      </c>
      <c r="H1652" s="330">
        <v>6600</v>
      </c>
      <c r="I1652" s="323"/>
      <c r="J1652" s="323"/>
      <c r="K1652" s="370">
        <v>42893</v>
      </c>
      <c r="L1652" s="311" t="s">
        <v>5288</v>
      </c>
      <c r="M1652" s="369"/>
    </row>
    <row r="1653" spans="1:13" s="352" customFormat="1" ht="58.5" customHeight="1" hidden="1">
      <c r="A1653" s="320">
        <v>159</v>
      </c>
      <c r="B1653" s="323"/>
      <c r="C1653" s="312" t="s">
        <v>5256</v>
      </c>
      <c r="D1653" s="311" t="s">
        <v>5289</v>
      </c>
      <c r="E1653" s="313" t="s">
        <v>5290</v>
      </c>
      <c r="F1653" s="312" t="s">
        <v>5291</v>
      </c>
      <c r="G1653" s="311" t="s">
        <v>5292</v>
      </c>
      <c r="H1653" s="330">
        <v>5000</v>
      </c>
      <c r="I1653" s="323"/>
      <c r="J1653" s="323"/>
      <c r="K1653" s="370">
        <v>42934</v>
      </c>
      <c r="L1653" s="311" t="s">
        <v>5293</v>
      </c>
      <c r="M1653" s="369"/>
    </row>
    <row r="1654" spans="1:13" s="352" customFormat="1" ht="58.5" customHeight="1" hidden="1">
      <c r="A1654" s="320">
        <v>160</v>
      </c>
      <c r="B1654" s="323"/>
      <c r="C1654" s="313" t="s">
        <v>5294</v>
      </c>
      <c r="D1654" s="311" t="s">
        <v>5295</v>
      </c>
      <c r="E1654" s="313" t="s">
        <v>5296</v>
      </c>
      <c r="F1654" s="313" t="s">
        <v>5297</v>
      </c>
      <c r="G1654" s="311" t="s">
        <v>5298</v>
      </c>
      <c r="H1654" s="330">
        <v>3000</v>
      </c>
      <c r="I1654" s="323"/>
      <c r="J1654" s="323"/>
      <c r="K1654" s="370">
        <v>42871</v>
      </c>
      <c r="L1654" s="311" t="s">
        <v>5299</v>
      </c>
      <c r="M1654" s="369"/>
    </row>
    <row r="1655" spans="1:13" s="352" customFormat="1" ht="58.5" customHeight="1" hidden="1">
      <c r="A1655" s="320">
        <v>161</v>
      </c>
      <c r="B1655" s="323"/>
      <c r="C1655" s="312" t="s">
        <v>5300</v>
      </c>
      <c r="D1655" s="311" t="s">
        <v>5301</v>
      </c>
      <c r="E1655" s="313" t="s">
        <v>5302</v>
      </c>
      <c r="F1655" s="312" t="s">
        <v>5303</v>
      </c>
      <c r="G1655" s="311" t="s">
        <v>5304</v>
      </c>
      <c r="H1655" s="330">
        <v>1175</v>
      </c>
      <c r="I1655" s="323"/>
      <c r="J1655" s="323"/>
      <c r="K1655" s="370">
        <v>42808</v>
      </c>
      <c r="L1655" s="311" t="s">
        <v>5305</v>
      </c>
      <c r="M1655" s="369"/>
    </row>
    <row r="1656" spans="1:13" s="352" customFormat="1" ht="58.5" customHeight="1" hidden="1">
      <c r="A1656" s="320">
        <v>162</v>
      </c>
      <c r="B1656" s="323"/>
      <c r="C1656" s="312" t="s">
        <v>5306</v>
      </c>
      <c r="D1656" s="311" t="s">
        <v>5307</v>
      </c>
      <c r="E1656" s="313" t="s">
        <v>5308</v>
      </c>
      <c r="F1656" s="312" t="s">
        <v>5309</v>
      </c>
      <c r="G1656" s="311" t="s">
        <v>5310</v>
      </c>
      <c r="H1656" s="330">
        <v>2055</v>
      </c>
      <c r="I1656" s="323"/>
      <c r="J1656" s="323"/>
      <c r="K1656" s="370">
        <v>42901</v>
      </c>
      <c r="L1656" s="311" t="s">
        <v>5311</v>
      </c>
      <c r="M1656" s="369"/>
    </row>
    <row r="1657" spans="1:13" s="352" customFormat="1" ht="58.5" customHeight="1" hidden="1">
      <c r="A1657" s="320">
        <v>163</v>
      </c>
      <c r="B1657" s="323"/>
      <c r="C1657" s="312" t="s">
        <v>5312</v>
      </c>
      <c r="D1657" s="311" t="s">
        <v>5263</v>
      </c>
      <c r="E1657" s="313" t="s">
        <v>5313</v>
      </c>
      <c r="F1657" s="312" t="s">
        <v>5314</v>
      </c>
      <c r="G1657" s="311" t="s">
        <v>5315</v>
      </c>
      <c r="H1657" s="330">
        <v>5000</v>
      </c>
      <c r="I1657" s="323"/>
      <c r="J1657" s="323"/>
      <c r="K1657" s="370">
        <v>42865</v>
      </c>
      <c r="L1657" s="323" t="s">
        <v>5316</v>
      </c>
      <c r="M1657" s="369"/>
    </row>
    <row r="1658" spans="1:13" s="352" customFormat="1" ht="58.5" customHeight="1" hidden="1">
      <c r="A1658" s="320">
        <v>164</v>
      </c>
      <c r="B1658" s="323"/>
      <c r="C1658" s="312" t="s">
        <v>5317</v>
      </c>
      <c r="D1658" s="311" t="s">
        <v>5318</v>
      </c>
      <c r="E1658" s="313" t="s">
        <v>5319</v>
      </c>
      <c r="F1658" s="312" t="s">
        <v>5320</v>
      </c>
      <c r="G1658" s="311" t="s">
        <v>5321</v>
      </c>
      <c r="H1658" s="330">
        <v>6190</v>
      </c>
      <c r="I1658" s="323"/>
      <c r="J1658" s="323"/>
      <c r="K1658" s="370">
        <v>42907</v>
      </c>
      <c r="L1658" s="370" t="s">
        <v>5322</v>
      </c>
      <c r="M1658" s="369"/>
    </row>
    <row r="1659" spans="1:13" s="352" customFormat="1" ht="58.5" customHeight="1" hidden="1">
      <c r="A1659" s="320">
        <v>165</v>
      </c>
      <c r="B1659" s="323"/>
      <c r="C1659" s="312" t="s">
        <v>5323</v>
      </c>
      <c r="D1659" s="311" t="s">
        <v>5324</v>
      </c>
      <c r="E1659" s="313" t="s">
        <v>5325</v>
      </c>
      <c r="F1659" s="312" t="s">
        <v>5326</v>
      </c>
      <c r="G1659" s="311" t="s">
        <v>5327</v>
      </c>
      <c r="H1659" s="330">
        <v>8200</v>
      </c>
      <c r="I1659" s="323"/>
      <c r="J1659" s="323"/>
      <c r="K1659" s="370">
        <v>42906</v>
      </c>
      <c r="L1659" s="323" t="s">
        <v>5328</v>
      </c>
      <c r="M1659" s="369"/>
    </row>
    <row r="1660" spans="1:13" s="352" customFormat="1" ht="58.5" customHeight="1" hidden="1">
      <c r="A1660" s="320">
        <v>166</v>
      </c>
      <c r="B1660" s="323"/>
      <c r="C1660" s="312" t="s">
        <v>5329</v>
      </c>
      <c r="D1660" s="311" t="s">
        <v>5330</v>
      </c>
      <c r="E1660" s="313" t="s">
        <v>5331</v>
      </c>
      <c r="F1660" s="312" t="s">
        <v>5332</v>
      </c>
      <c r="G1660" s="311" t="s">
        <v>5333</v>
      </c>
      <c r="H1660" s="330">
        <v>600</v>
      </c>
      <c r="I1660" s="323"/>
      <c r="J1660" s="323"/>
      <c r="K1660" s="370">
        <v>42811</v>
      </c>
      <c r="L1660" s="370" t="s">
        <v>5334</v>
      </c>
      <c r="M1660" s="369"/>
    </row>
    <row r="1661" spans="1:13" s="352" customFormat="1" ht="58.5" customHeight="1" hidden="1">
      <c r="A1661" s="320">
        <v>167</v>
      </c>
      <c r="B1661" s="323"/>
      <c r="C1661" s="313" t="s">
        <v>5335</v>
      </c>
      <c r="D1661" s="311" t="s">
        <v>5336</v>
      </c>
      <c r="E1661" s="313" t="s">
        <v>5337</v>
      </c>
      <c r="F1661" s="313" t="s">
        <v>5338</v>
      </c>
      <c r="G1661" s="311" t="s">
        <v>5339</v>
      </c>
      <c r="H1661" s="330">
        <v>14774</v>
      </c>
      <c r="I1661" s="320"/>
      <c r="J1661" s="323"/>
      <c r="K1661" s="370">
        <v>42906</v>
      </c>
      <c r="L1661" s="311" t="s">
        <v>5340</v>
      </c>
      <c r="M1661" s="369"/>
    </row>
    <row r="1662" spans="1:13" s="352" customFormat="1" ht="58.5" customHeight="1" hidden="1">
      <c r="A1662" s="320">
        <v>168</v>
      </c>
      <c r="B1662" s="323"/>
      <c r="C1662" s="313" t="s">
        <v>5341</v>
      </c>
      <c r="D1662" s="311" t="s">
        <v>5342</v>
      </c>
      <c r="E1662" s="313" t="s">
        <v>5343</v>
      </c>
      <c r="F1662" s="313" t="s">
        <v>5344</v>
      </c>
      <c r="G1662" s="311" t="s">
        <v>5345</v>
      </c>
      <c r="H1662" s="330">
        <v>137497</v>
      </c>
      <c r="I1662" s="323"/>
      <c r="J1662" s="323"/>
      <c r="K1662" s="370">
        <v>42839</v>
      </c>
      <c r="L1662" s="311" t="s">
        <v>5346</v>
      </c>
      <c r="M1662" s="369"/>
    </row>
    <row r="1663" spans="1:13" s="346" customFormat="1" ht="58.5" customHeight="1" hidden="1">
      <c r="A1663" s="320">
        <v>169</v>
      </c>
      <c r="B1663" s="320"/>
      <c r="C1663" s="311" t="s">
        <v>5347</v>
      </c>
      <c r="D1663" s="311" t="s">
        <v>5330</v>
      </c>
      <c r="E1663" s="320" t="s">
        <v>5348</v>
      </c>
      <c r="F1663" s="311" t="s">
        <v>5349</v>
      </c>
      <c r="G1663" s="311" t="s">
        <v>4365</v>
      </c>
      <c r="H1663" s="344">
        <v>49362</v>
      </c>
      <c r="I1663" s="320"/>
      <c r="J1663" s="320"/>
      <c r="K1663" s="339">
        <v>42796</v>
      </c>
      <c r="L1663" s="326" t="s">
        <v>5350</v>
      </c>
      <c r="M1663" s="320"/>
    </row>
    <row r="1664" spans="1:13" s="346" customFormat="1" ht="58.5" customHeight="1" hidden="1">
      <c r="A1664" s="320">
        <v>170</v>
      </c>
      <c r="B1664" s="320"/>
      <c r="C1664" s="311" t="s">
        <v>5351</v>
      </c>
      <c r="D1664" s="311" t="s">
        <v>5352</v>
      </c>
      <c r="E1664" s="320" t="s">
        <v>5353</v>
      </c>
      <c r="F1664" s="311" t="s">
        <v>5354</v>
      </c>
      <c r="G1664" s="311" t="s">
        <v>4741</v>
      </c>
      <c r="H1664" s="344">
        <v>5200</v>
      </c>
      <c r="I1664" s="320"/>
      <c r="J1664" s="320"/>
      <c r="K1664" s="339" t="s">
        <v>5355</v>
      </c>
      <c r="L1664" s="326" t="s">
        <v>5356</v>
      </c>
      <c r="M1664" s="320"/>
    </row>
    <row r="1665" spans="1:13" s="346" customFormat="1" ht="58.5" customHeight="1" hidden="1">
      <c r="A1665" s="320">
        <v>171</v>
      </c>
      <c r="B1665" s="320"/>
      <c r="C1665" s="311" t="s">
        <v>5357</v>
      </c>
      <c r="D1665" s="311" t="s">
        <v>5358</v>
      </c>
      <c r="E1665" s="320" t="s">
        <v>5353</v>
      </c>
      <c r="F1665" s="311" t="s">
        <v>5359</v>
      </c>
      <c r="G1665" s="311" t="s">
        <v>4741</v>
      </c>
      <c r="H1665" s="344">
        <v>5200</v>
      </c>
      <c r="I1665" s="320"/>
      <c r="J1665" s="320"/>
      <c r="K1665" s="339">
        <v>42795</v>
      </c>
      <c r="L1665" s="326" t="s">
        <v>5360</v>
      </c>
      <c r="M1665" s="320"/>
    </row>
    <row r="1666" spans="1:13" s="346" customFormat="1" ht="58.5" customHeight="1" hidden="1">
      <c r="A1666" s="320">
        <v>172</v>
      </c>
      <c r="B1666" s="320"/>
      <c r="C1666" s="311" t="s">
        <v>5361</v>
      </c>
      <c r="D1666" s="311" t="s">
        <v>5362</v>
      </c>
      <c r="E1666" s="320" t="s">
        <v>5353</v>
      </c>
      <c r="F1666" s="311" t="s">
        <v>5363</v>
      </c>
      <c r="G1666" s="311" t="s">
        <v>4741</v>
      </c>
      <c r="H1666" s="344">
        <v>3200</v>
      </c>
      <c r="I1666" s="320"/>
      <c r="J1666" s="320"/>
      <c r="K1666" s="339">
        <v>42971</v>
      </c>
      <c r="L1666" s="326" t="s">
        <v>5364</v>
      </c>
      <c r="M1666" s="320"/>
    </row>
    <row r="1667" spans="1:13" s="346" customFormat="1" ht="45.75" customHeight="1" hidden="1">
      <c r="A1667" s="320">
        <v>173</v>
      </c>
      <c r="B1667" s="320"/>
      <c r="C1667" s="320" t="s">
        <v>5365</v>
      </c>
      <c r="D1667" s="320" t="s">
        <v>4543</v>
      </c>
      <c r="E1667" s="320" t="s">
        <v>5366</v>
      </c>
      <c r="F1667" s="320" t="s">
        <v>5367</v>
      </c>
      <c r="G1667" s="320" t="s">
        <v>4747</v>
      </c>
      <c r="H1667" s="320">
        <v>5200</v>
      </c>
      <c r="I1667" s="320"/>
      <c r="J1667" s="320"/>
      <c r="K1667" s="342">
        <v>42795</v>
      </c>
      <c r="L1667" s="382" t="s">
        <v>5368</v>
      </c>
      <c r="M1667" s="320"/>
    </row>
    <row r="1668" spans="1:13" s="346" customFormat="1" ht="39.75" customHeight="1" hidden="1">
      <c r="A1668" s="320">
        <v>174</v>
      </c>
      <c r="B1668" s="320"/>
      <c r="C1668" s="311" t="s">
        <v>5369</v>
      </c>
      <c r="D1668" s="311" t="s">
        <v>4543</v>
      </c>
      <c r="E1668" s="323" t="s">
        <v>5370</v>
      </c>
      <c r="F1668" s="311" t="s">
        <v>5371</v>
      </c>
      <c r="G1668" s="311"/>
      <c r="H1668" s="344">
        <v>5200</v>
      </c>
      <c r="I1668" s="344">
        <f>SUM(I1642:I1667)</f>
        <v>0</v>
      </c>
      <c r="J1668" s="344">
        <v>0</v>
      </c>
      <c r="K1668" s="339">
        <v>42944</v>
      </c>
      <c r="L1668" s="326" t="s">
        <v>5372</v>
      </c>
      <c r="M1668" s="320"/>
    </row>
    <row r="1669" spans="1:13" s="346" customFormat="1" ht="39.75" customHeight="1" hidden="1">
      <c r="A1669" s="320">
        <v>175</v>
      </c>
      <c r="B1669" s="320"/>
      <c r="C1669" s="311" t="s">
        <v>5373</v>
      </c>
      <c r="D1669" s="311" t="s">
        <v>5374</v>
      </c>
      <c r="E1669" s="323" t="s">
        <v>5375</v>
      </c>
      <c r="F1669" s="311" t="s">
        <v>5376</v>
      </c>
      <c r="G1669" s="311"/>
      <c r="H1669" s="344">
        <v>9700</v>
      </c>
      <c r="I1669" s="344">
        <v>0</v>
      </c>
      <c r="J1669" s="344">
        <v>0</v>
      </c>
      <c r="K1669" s="339">
        <v>42943</v>
      </c>
      <c r="L1669" s="326" t="s">
        <v>5377</v>
      </c>
      <c r="M1669" s="320"/>
    </row>
    <row r="1670" spans="1:13" s="346" customFormat="1" ht="39.75" customHeight="1" hidden="1">
      <c r="A1670" s="320">
        <v>176</v>
      </c>
      <c r="B1670" s="320"/>
      <c r="C1670" s="115" t="s">
        <v>5378</v>
      </c>
      <c r="D1670" s="311" t="s">
        <v>5379</v>
      </c>
      <c r="E1670" s="323" t="s">
        <v>5380</v>
      </c>
      <c r="F1670" s="311" t="s">
        <v>5381</v>
      </c>
      <c r="G1670" s="311"/>
      <c r="H1670" s="344">
        <v>222000</v>
      </c>
      <c r="I1670" s="344">
        <v>0</v>
      </c>
      <c r="J1670" s="344">
        <v>0</v>
      </c>
      <c r="K1670" s="339">
        <v>43099</v>
      </c>
      <c r="L1670" s="339" t="s">
        <v>5382</v>
      </c>
      <c r="M1670" s="320"/>
    </row>
    <row r="1671" spans="1:13" s="346" customFormat="1" ht="45.75" customHeight="1" hidden="1">
      <c r="A1671" s="320">
        <v>177</v>
      </c>
      <c r="B1671" s="320"/>
      <c r="C1671" s="368" t="s">
        <v>5383</v>
      </c>
      <c r="D1671" s="383" t="s">
        <v>5384</v>
      </c>
      <c r="E1671" s="384" t="s">
        <v>5385</v>
      </c>
      <c r="F1671" s="384" t="s">
        <v>5386</v>
      </c>
      <c r="G1671" s="343"/>
      <c r="H1671" s="115">
        <v>170655</v>
      </c>
      <c r="I1671" s="344">
        <v>0</v>
      </c>
      <c r="J1671" s="344">
        <v>0</v>
      </c>
      <c r="K1671" s="339">
        <v>43099</v>
      </c>
      <c r="L1671" s="339" t="s">
        <v>5382</v>
      </c>
      <c r="M1671" s="320"/>
    </row>
    <row r="1672" spans="1:13" s="346" customFormat="1" ht="45.75" customHeight="1" hidden="1">
      <c r="A1672" s="320">
        <v>178</v>
      </c>
      <c r="B1672" s="385"/>
      <c r="C1672" s="377" t="s">
        <v>5387</v>
      </c>
      <c r="D1672" s="312" t="s">
        <v>5374</v>
      </c>
      <c r="E1672" s="386" t="s">
        <v>5388</v>
      </c>
      <c r="F1672" s="387" t="s">
        <v>5389</v>
      </c>
      <c r="G1672" s="378" t="s">
        <v>3589</v>
      </c>
      <c r="H1672" s="311">
        <v>700</v>
      </c>
      <c r="I1672" s="344">
        <v>0</v>
      </c>
      <c r="J1672" s="344">
        <v>0</v>
      </c>
      <c r="K1672" s="339">
        <v>42905</v>
      </c>
      <c r="L1672" s="326" t="s">
        <v>5390</v>
      </c>
      <c r="M1672" s="320"/>
    </row>
    <row r="1673" spans="1:13" s="346" customFormat="1" ht="45.75" customHeight="1" hidden="1">
      <c r="A1673" s="320">
        <v>179</v>
      </c>
      <c r="B1673" s="385"/>
      <c r="C1673" s="377" t="s">
        <v>5046</v>
      </c>
      <c r="D1673" s="312" t="s">
        <v>5391</v>
      </c>
      <c r="E1673" s="364" t="s">
        <v>5392</v>
      </c>
      <c r="F1673" s="388" t="s">
        <v>5393</v>
      </c>
      <c r="G1673" s="378" t="s">
        <v>3589</v>
      </c>
      <c r="H1673" s="311">
        <v>9565</v>
      </c>
      <c r="I1673" s="344">
        <v>0</v>
      </c>
      <c r="J1673" s="344">
        <v>0</v>
      </c>
      <c r="K1673" s="339">
        <v>42905</v>
      </c>
      <c r="L1673" s="326" t="s">
        <v>5394</v>
      </c>
      <c r="M1673" s="320"/>
    </row>
    <row r="1674" spans="1:13" s="346" customFormat="1" ht="45.75" customHeight="1" hidden="1">
      <c r="A1674" s="320">
        <v>180</v>
      </c>
      <c r="B1674" s="385"/>
      <c r="C1674" s="377" t="s">
        <v>5046</v>
      </c>
      <c r="D1674" s="312" t="s">
        <v>5391</v>
      </c>
      <c r="E1674" s="364" t="s">
        <v>5392</v>
      </c>
      <c r="F1674" s="388" t="s">
        <v>5395</v>
      </c>
      <c r="G1674" s="378" t="s">
        <v>4875</v>
      </c>
      <c r="H1674" s="311">
        <v>136854</v>
      </c>
      <c r="I1674" s="344">
        <v>0</v>
      </c>
      <c r="J1674" s="344">
        <v>0</v>
      </c>
      <c r="K1674" s="339">
        <v>42905</v>
      </c>
      <c r="L1674" s="326" t="s">
        <v>5199</v>
      </c>
      <c r="M1674" s="320"/>
    </row>
    <row r="1675" spans="1:13" s="346" customFormat="1" ht="45.75" customHeight="1" hidden="1">
      <c r="A1675" s="320">
        <v>181</v>
      </c>
      <c r="B1675" s="385"/>
      <c r="C1675" s="377" t="s">
        <v>5396</v>
      </c>
      <c r="D1675" s="364" t="str">
        <f>D1667</f>
        <v>Thống nhất, Hưng hà</v>
      </c>
      <c r="E1675" s="386" t="s">
        <v>5397</v>
      </c>
      <c r="F1675" s="387" t="s">
        <v>5398</v>
      </c>
      <c r="G1675" s="378" t="s">
        <v>5399</v>
      </c>
      <c r="H1675" s="311">
        <v>3200</v>
      </c>
      <c r="I1675" s="344">
        <v>0</v>
      </c>
      <c r="J1675" s="344">
        <v>0</v>
      </c>
      <c r="K1675" s="389">
        <v>43208</v>
      </c>
      <c r="L1675" s="311" t="s">
        <v>5400</v>
      </c>
      <c r="M1675" s="320"/>
    </row>
    <row r="1676" spans="1:13" s="346" customFormat="1" ht="45.75" customHeight="1" hidden="1">
      <c r="A1676" s="320">
        <v>182</v>
      </c>
      <c r="B1676" s="385"/>
      <c r="C1676" s="377" t="s">
        <v>5401</v>
      </c>
      <c r="D1676" s="364" t="str">
        <f>D1668</f>
        <v>Thống nhất, Hưng hà</v>
      </c>
      <c r="E1676" s="386" t="s">
        <v>5397</v>
      </c>
      <c r="F1676" s="387" t="s">
        <v>5402</v>
      </c>
      <c r="G1676" s="378" t="s">
        <v>5399</v>
      </c>
      <c r="H1676" s="311">
        <v>3200</v>
      </c>
      <c r="I1676" s="344">
        <v>0</v>
      </c>
      <c r="J1676" s="344">
        <v>0</v>
      </c>
      <c r="K1676" s="389">
        <v>43208</v>
      </c>
      <c r="L1676" s="311" t="s">
        <v>5403</v>
      </c>
      <c r="M1676" s="320"/>
    </row>
    <row r="1677" spans="1:13" s="346" customFormat="1" ht="45.75" customHeight="1" hidden="1">
      <c r="A1677" s="320">
        <v>183</v>
      </c>
      <c r="B1677" s="385"/>
      <c r="C1677" s="377" t="s">
        <v>5404</v>
      </c>
      <c r="D1677" s="364" t="str">
        <f>D1669</f>
        <v>Đông Đô, Hưng hà</v>
      </c>
      <c r="E1677" s="386" t="s">
        <v>5397</v>
      </c>
      <c r="F1677" s="387" t="s">
        <v>5405</v>
      </c>
      <c r="G1677" s="378" t="s">
        <v>5399</v>
      </c>
      <c r="H1677" s="311">
        <v>3200</v>
      </c>
      <c r="I1677" s="344">
        <v>0</v>
      </c>
      <c r="J1677" s="344">
        <v>0</v>
      </c>
      <c r="K1677" s="389">
        <v>43208</v>
      </c>
      <c r="L1677" s="311" t="s">
        <v>5406</v>
      </c>
      <c r="M1677" s="320"/>
    </row>
    <row r="1678" spans="1:13" s="346" customFormat="1" ht="45.75" customHeight="1" hidden="1">
      <c r="A1678" s="320">
        <v>184</v>
      </c>
      <c r="B1678" s="385"/>
      <c r="C1678" s="381" t="s">
        <v>5407</v>
      </c>
      <c r="D1678" s="312" t="s">
        <v>5188</v>
      </c>
      <c r="E1678" s="386" t="s">
        <v>5408</v>
      </c>
      <c r="F1678" s="390" t="s">
        <v>5409</v>
      </c>
      <c r="G1678" s="378" t="s">
        <v>5399</v>
      </c>
      <c r="H1678" s="311">
        <v>3200</v>
      </c>
      <c r="I1678" s="344">
        <v>0</v>
      </c>
      <c r="J1678" s="344">
        <v>0</v>
      </c>
      <c r="K1678" s="313" t="s">
        <v>5410</v>
      </c>
      <c r="L1678" s="313" t="s">
        <v>5411</v>
      </c>
      <c r="M1678" s="320"/>
    </row>
    <row r="1679" spans="1:13" s="346" customFormat="1" ht="45.75" customHeight="1" hidden="1">
      <c r="A1679" s="320">
        <v>185</v>
      </c>
      <c r="B1679" s="385"/>
      <c r="C1679" s="381" t="s">
        <v>5412</v>
      </c>
      <c r="D1679" s="312" t="s">
        <v>5188</v>
      </c>
      <c r="E1679" s="386" t="s">
        <v>5408</v>
      </c>
      <c r="F1679" s="390" t="s">
        <v>5413</v>
      </c>
      <c r="G1679" s="378" t="s">
        <v>5399</v>
      </c>
      <c r="H1679" s="311">
        <v>3200</v>
      </c>
      <c r="I1679" s="344">
        <v>0</v>
      </c>
      <c r="J1679" s="344">
        <v>0</v>
      </c>
      <c r="K1679" s="313" t="s">
        <v>5410</v>
      </c>
      <c r="L1679" s="313" t="s">
        <v>5414</v>
      </c>
      <c r="M1679" s="320"/>
    </row>
    <row r="1680" spans="1:13" s="346" customFormat="1" ht="45.75" customHeight="1" hidden="1">
      <c r="A1680" s="320">
        <v>186</v>
      </c>
      <c r="B1680" s="385"/>
      <c r="C1680" s="381" t="s">
        <v>5415</v>
      </c>
      <c r="D1680" s="312" t="s">
        <v>5188</v>
      </c>
      <c r="E1680" s="386" t="s">
        <v>5408</v>
      </c>
      <c r="F1680" s="390" t="s">
        <v>5416</v>
      </c>
      <c r="G1680" s="378" t="s">
        <v>5399</v>
      </c>
      <c r="H1680" s="311">
        <v>3200</v>
      </c>
      <c r="I1680" s="344">
        <v>0</v>
      </c>
      <c r="J1680" s="344">
        <v>0</v>
      </c>
      <c r="K1680" s="313" t="s">
        <v>5410</v>
      </c>
      <c r="L1680" s="313" t="s">
        <v>5417</v>
      </c>
      <c r="M1680" s="320"/>
    </row>
    <row r="1681" spans="1:13" s="346" customFormat="1" ht="45.75" customHeight="1" hidden="1">
      <c r="A1681" s="320">
        <v>187</v>
      </c>
      <c r="B1681" s="385"/>
      <c r="C1681" s="377" t="s">
        <v>5418</v>
      </c>
      <c r="D1681" s="312" t="s">
        <v>5419</v>
      </c>
      <c r="E1681" s="364" t="s">
        <v>5420</v>
      </c>
      <c r="F1681" s="387" t="s">
        <v>5421</v>
      </c>
      <c r="G1681" s="378" t="s">
        <v>5399</v>
      </c>
      <c r="H1681" s="311">
        <v>4800</v>
      </c>
      <c r="I1681" s="344">
        <v>0</v>
      </c>
      <c r="J1681" s="344">
        <v>0</v>
      </c>
      <c r="K1681" s="389">
        <v>43210</v>
      </c>
      <c r="L1681" s="311" t="s">
        <v>5422</v>
      </c>
      <c r="M1681" s="320"/>
    </row>
    <row r="1682" spans="1:13" s="346" customFormat="1" ht="45.75" customHeight="1" hidden="1">
      <c r="A1682" s="320">
        <v>188</v>
      </c>
      <c r="B1682" s="385"/>
      <c r="C1682" s="377" t="s">
        <v>5423</v>
      </c>
      <c r="D1682" s="312" t="s">
        <v>5424</v>
      </c>
      <c r="E1682" s="364" t="s">
        <v>5425</v>
      </c>
      <c r="F1682" s="387" t="s">
        <v>5426</v>
      </c>
      <c r="G1682" s="378" t="s">
        <v>3589</v>
      </c>
      <c r="H1682" s="311">
        <v>540</v>
      </c>
      <c r="I1682" s="344">
        <v>0</v>
      </c>
      <c r="J1682" s="344">
        <v>0</v>
      </c>
      <c r="K1682" s="389" t="s">
        <v>1173</v>
      </c>
      <c r="L1682" s="311" t="s">
        <v>5427</v>
      </c>
      <c r="M1682" s="320"/>
    </row>
    <row r="1683" spans="1:13" s="346" customFormat="1" ht="45.75" customHeight="1" hidden="1">
      <c r="A1683" s="320">
        <v>189</v>
      </c>
      <c r="B1683" s="385"/>
      <c r="C1683" s="377" t="s">
        <v>5428</v>
      </c>
      <c r="D1683" s="312" t="s">
        <v>4803</v>
      </c>
      <c r="E1683" s="364" t="s">
        <v>5429</v>
      </c>
      <c r="F1683" s="387" t="s">
        <v>5430</v>
      </c>
      <c r="G1683" s="378" t="s">
        <v>3733</v>
      </c>
      <c r="H1683" s="311">
        <v>8000</v>
      </c>
      <c r="I1683" s="344">
        <v>0</v>
      </c>
      <c r="J1683" s="344">
        <v>0</v>
      </c>
      <c r="K1683" s="389" t="s">
        <v>1173</v>
      </c>
      <c r="L1683" s="311" t="s">
        <v>5431</v>
      </c>
      <c r="M1683" s="320"/>
    </row>
    <row r="1684" spans="1:13" s="346" customFormat="1" ht="45.75" customHeight="1" hidden="1">
      <c r="A1684" s="320">
        <v>190</v>
      </c>
      <c r="B1684" s="385"/>
      <c r="C1684" s="377" t="s">
        <v>5432</v>
      </c>
      <c r="D1684" s="312" t="s">
        <v>5433</v>
      </c>
      <c r="E1684" s="364" t="s">
        <v>5434</v>
      </c>
      <c r="F1684" s="387" t="s">
        <v>5435</v>
      </c>
      <c r="G1684" s="378" t="s">
        <v>4609</v>
      </c>
      <c r="H1684" s="311">
        <v>15200</v>
      </c>
      <c r="I1684" s="344">
        <v>0</v>
      </c>
      <c r="J1684" s="344">
        <v>0</v>
      </c>
      <c r="K1684" s="389" t="s">
        <v>1173</v>
      </c>
      <c r="L1684" s="311" t="s">
        <v>5436</v>
      </c>
      <c r="M1684" s="320"/>
    </row>
    <row r="1685" spans="1:13" s="346" customFormat="1" ht="45.75" customHeight="1" hidden="1">
      <c r="A1685" s="320">
        <v>191</v>
      </c>
      <c r="B1685" s="385"/>
      <c r="C1685" s="377" t="s">
        <v>5437</v>
      </c>
      <c r="D1685" s="312" t="s">
        <v>5433</v>
      </c>
      <c r="E1685" s="364" t="s">
        <v>5434</v>
      </c>
      <c r="F1685" s="387" t="s">
        <v>5435</v>
      </c>
      <c r="G1685" s="378" t="s">
        <v>4609</v>
      </c>
      <c r="H1685" s="311">
        <v>3200</v>
      </c>
      <c r="I1685" s="344">
        <v>0</v>
      </c>
      <c r="J1685" s="344">
        <v>0</v>
      </c>
      <c r="K1685" s="389" t="s">
        <v>1173</v>
      </c>
      <c r="L1685" s="311" t="s">
        <v>5438</v>
      </c>
      <c r="M1685" s="320"/>
    </row>
    <row r="1686" spans="1:13" s="346" customFormat="1" ht="45.75" customHeight="1" hidden="1">
      <c r="A1686" s="320">
        <v>192</v>
      </c>
      <c r="B1686" s="385"/>
      <c r="C1686" s="377" t="s">
        <v>5439</v>
      </c>
      <c r="D1686" s="312" t="s">
        <v>5433</v>
      </c>
      <c r="E1686" s="364" t="s">
        <v>5434</v>
      </c>
      <c r="F1686" s="387" t="s">
        <v>5435</v>
      </c>
      <c r="G1686" s="378" t="s">
        <v>4609</v>
      </c>
      <c r="H1686" s="311">
        <v>7200</v>
      </c>
      <c r="I1686" s="344">
        <v>0</v>
      </c>
      <c r="J1686" s="344">
        <v>0</v>
      </c>
      <c r="K1686" s="389" t="s">
        <v>1173</v>
      </c>
      <c r="L1686" s="311" t="s">
        <v>5440</v>
      </c>
      <c r="M1686" s="320"/>
    </row>
    <row r="1687" spans="1:13" s="346" customFormat="1" ht="45.75" customHeight="1" hidden="1">
      <c r="A1687" s="320">
        <v>193</v>
      </c>
      <c r="B1687" s="385"/>
      <c r="C1687" s="377" t="s">
        <v>5441</v>
      </c>
      <c r="D1687" s="312" t="s">
        <v>5433</v>
      </c>
      <c r="E1687" s="364" t="s">
        <v>5434</v>
      </c>
      <c r="F1687" s="387" t="s">
        <v>5435</v>
      </c>
      <c r="G1687" s="378" t="s">
        <v>4609</v>
      </c>
      <c r="H1687" s="311">
        <v>10200</v>
      </c>
      <c r="I1687" s="344">
        <v>0</v>
      </c>
      <c r="J1687" s="344">
        <v>0</v>
      </c>
      <c r="K1687" s="389" t="s">
        <v>1173</v>
      </c>
      <c r="L1687" s="311" t="s">
        <v>5442</v>
      </c>
      <c r="M1687" s="320"/>
    </row>
    <row r="1688" spans="1:13" s="346" customFormat="1" ht="45.75" customHeight="1" hidden="1">
      <c r="A1688" s="320">
        <v>194</v>
      </c>
      <c r="B1688" s="385"/>
      <c r="C1688" s="377" t="s">
        <v>5443</v>
      </c>
      <c r="D1688" s="312" t="s">
        <v>5433</v>
      </c>
      <c r="E1688" s="364" t="s">
        <v>5434</v>
      </c>
      <c r="F1688" s="387" t="s">
        <v>5435</v>
      </c>
      <c r="G1688" s="378" t="s">
        <v>4609</v>
      </c>
      <c r="H1688" s="311">
        <v>7200</v>
      </c>
      <c r="I1688" s="344">
        <v>0</v>
      </c>
      <c r="J1688" s="344">
        <v>0</v>
      </c>
      <c r="K1688" s="389" t="s">
        <v>1173</v>
      </c>
      <c r="L1688" s="311" t="s">
        <v>5444</v>
      </c>
      <c r="M1688" s="320"/>
    </row>
    <row r="1689" spans="1:13" s="346" customFormat="1" ht="45.75" customHeight="1" hidden="1">
      <c r="A1689" s="320">
        <v>195</v>
      </c>
      <c r="B1689" s="385"/>
      <c r="C1689" s="377" t="s">
        <v>5445</v>
      </c>
      <c r="D1689" s="312" t="s">
        <v>5433</v>
      </c>
      <c r="E1689" s="364" t="s">
        <v>5434</v>
      </c>
      <c r="F1689" s="387" t="s">
        <v>5435</v>
      </c>
      <c r="G1689" s="378" t="s">
        <v>4609</v>
      </c>
      <c r="H1689" s="311">
        <v>8200</v>
      </c>
      <c r="I1689" s="344">
        <v>0</v>
      </c>
      <c r="J1689" s="344">
        <v>0</v>
      </c>
      <c r="K1689" s="389" t="s">
        <v>1173</v>
      </c>
      <c r="L1689" s="311" t="s">
        <v>5446</v>
      </c>
      <c r="M1689" s="320"/>
    </row>
    <row r="1690" spans="1:13" s="346" customFormat="1" ht="45.75" customHeight="1" hidden="1">
      <c r="A1690" s="320">
        <v>196</v>
      </c>
      <c r="B1690" s="385"/>
      <c r="C1690" s="377" t="s">
        <v>5447</v>
      </c>
      <c r="D1690" s="312" t="s">
        <v>5379</v>
      </c>
      <c r="E1690" s="364" t="s">
        <v>5448</v>
      </c>
      <c r="F1690" s="387" t="s">
        <v>5449</v>
      </c>
      <c r="G1690" s="378" t="s">
        <v>5450</v>
      </c>
      <c r="H1690" s="311">
        <v>11343</v>
      </c>
      <c r="I1690" s="344">
        <v>0</v>
      </c>
      <c r="J1690" s="344">
        <v>0</v>
      </c>
      <c r="K1690" s="389">
        <v>42152</v>
      </c>
      <c r="L1690" s="311" t="s">
        <v>5451</v>
      </c>
      <c r="M1690" s="320"/>
    </row>
    <row r="1691" spans="1:13" s="346" customFormat="1" ht="45.75" customHeight="1" hidden="1">
      <c r="A1691" s="320">
        <v>197</v>
      </c>
      <c r="B1691" s="385"/>
      <c r="C1691" s="377" t="s">
        <v>5452</v>
      </c>
      <c r="D1691" s="312" t="s">
        <v>5379</v>
      </c>
      <c r="E1691" s="364" t="s">
        <v>5448</v>
      </c>
      <c r="F1691" s="387" t="s">
        <v>5453</v>
      </c>
      <c r="G1691" s="378" t="s">
        <v>5450</v>
      </c>
      <c r="H1691" s="311">
        <v>12200</v>
      </c>
      <c r="I1691" s="344">
        <v>0</v>
      </c>
      <c r="J1691" s="344">
        <v>0</v>
      </c>
      <c r="K1691" s="389">
        <v>42152</v>
      </c>
      <c r="L1691" s="311" t="s">
        <v>5454</v>
      </c>
      <c r="M1691" s="320"/>
    </row>
    <row r="1692" spans="1:13" s="346" customFormat="1" ht="45.75" customHeight="1" hidden="1">
      <c r="A1692" s="320">
        <v>198</v>
      </c>
      <c r="B1692" s="385"/>
      <c r="C1692" s="377" t="s">
        <v>5455</v>
      </c>
      <c r="D1692" s="312" t="s">
        <v>5379</v>
      </c>
      <c r="E1692" s="364" t="s">
        <v>5448</v>
      </c>
      <c r="F1692" s="387" t="s">
        <v>5456</v>
      </c>
      <c r="G1692" s="378" t="s">
        <v>5450</v>
      </c>
      <c r="H1692" s="311">
        <v>8200</v>
      </c>
      <c r="I1692" s="344">
        <v>0</v>
      </c>
      <c r="J1692" s="344">
        <v>0</v>
      </c>
      <c r="K1692" s="389">
        <v>42152</v>
      </c>
      <c r="L1692" s="311" t="s">
        <v>5457</v>
      </c>
      <c r="M1692" s="320"/>
    </row>
    <row r="1693" spans="1:13" s="346" customFormat="1" ht="45.75" customHeight="1" hidden="1">
      <c r="A1693" s="320">
        <v>199</v>
      </c>
      <c r="B1693" s="385"/>
      <c r="C1693" s="377" t="s">
        <v>5458</v>
      </c>
      <c r="D1693" s="312" t="s">
        <v>5379</v>
      </c>
      <c r="E1693" s="364" t="s">
        <v>5448</v>
      </c>
      <c r="F1693" s="387" t="s">
        <v>5459</v>
      </c>
      <c r="G1693" s="378" t="s">
        <v>3733</v>
      </c>
      <c r="H1693" s="311">
        <v>6000</v>
      </c>
      <c r="I1693" s="344">
        <v>0</v>
      </c>
      <c r="J1693" s="344">
        <v>0</v>
      </c>
      <c r="K1693" s="389">
        <v>42152</v>
      </c>
      <c r="L1693" s="311" t="s">
        <v>5460</v>
      </c>
      <c r="M1693" s="320"/>
    </row>
    <row r="1694" spans="1:13" s="346" customFormat="1" ht="45.75" customHeight="1" hidden="1">
      <c r="A1694" s="320">
        <v>200</v>
      </c>
      <c r="B1694" s="385"/>
      <c r="C1694" s="377" t="s">
        <v>5461</v>
      </c>
      <c r="D1694" s="312" t="s">
        <v>5379</v>
      </c>
      <c r="E1694" s="364" t="s">
        <v>5448</v>
      </c>
      <c r="F1694" s="387" t="s">
        <v>5462</v>
      </c>
      <c r="G1694" s="378" t="s">
        <v>5450</v>
      </c>
      <c r="H1694" s="311">
        <v>3200</v>
      </c>
      <c r="I1694" s="344">
        <v>0</v>
      </c>
      <c r="J1694" s="344">
        <v>0</v>
      </c>
      <c r="K1694" s="389">
        <v>42152</v>
      </c>
      <c r="L1694" s="311" t="s">
        <v>5463</v>
      </c>
      <c r="M1694" s="320"/>
    </row>
    <row r="1695" spans="1:13" s="346" customFormat="1" ht="45.75" customHeight="1" hidden="1">
      <c r="A1695" s="320">
        <v>201</v>
      </c>
      <c r="B1695" s="385"/>
      <c r="C1695" s="377" t="s">
        <v>5464</v>
      </c>
      <c r="D1695" s="312" t="s">
        <v>5379</v>
      </c>
      <c r="E1695" s="364" t="s">
        <v>5448</v>
      </c>
      <c r="F1695" s="387" t="s">
        <v>5465</v>
      </c>
      <c r="G1695" s="378" t="s">
        <v>5450</v>
      </c>
      <c r="H1695" s="311">
        <v>7200</v>
      </c>
      <c r="I1695" s="344">
        <v>0</v>
      </c>
      <c r="J1695" s="344">
        <v>0</v>
      </c>
      <c r="K1695" s="389">
        <v>42152</v>
      </c>
      <c r="L1695" s="311" t="s">
        <v>5466</v>
      </c>
      <c r="M1695" s="320"/>
    </row>
    <row r="1696" spans="1:13" s="346" customFormat="1" ht="45.75" customHeight="1" hidden="1">
      <c r="A1696" s="320">
        <v>202</v>
      </c>
      <c r="B1696" s="385"/>
      <c r="C1696" s="377" t="s">
        <v>5467</v>
      </c>
      <c r="D1696" s="312" t="s">
        <v>5468</v>
      </c>
      <c r="E1696" s="364" t="s">
        <v>5469</v>
      </c>
      <c r="F1696" s="387" t="s">
        <v>5470</v>
      </c>
      <c r="G1696" s="378" t="s">
        <v>3733</v>
      </c>
      <c r="H1696" s="311">
        <v>5000</v>
      </c>
      <c r="I1696" s="344">
        <v>0</v>
      </c>
      <c r="J1696" s="344">
        <v>0</v>
      </c>
      <c r="K1696" s="389">
        <v>42152</v>
      </c>
      <c r="L1696" s="311" t="s">
        <v>5471</v>
      </c>
      <c r="M1696" s="320"/>
    </row>
    <row r="1697" spans="1:13" s="346" customFormat="1" ht="45.75" customHeight="1" hidden="1">
      <c r="A1697" s="320">
        <v>203</v>
      </c>
      <c r="B1697" s="385"/>
      <c r="C1697" s="377" t="s">
        <v>5472</v>
      </c>
      <c r="D1697" s="312" t="s">
        <v>5468</v>
      </c>
      <c r="E1697" s="364" t="s">
        <v>5469</v>
      </c>
      <c r="F1697" s="387" t="s">
        <v>5473</v>
      </c>
      <c r="G1697" s="378" t="s">
        <v>5450</v>
      </c>
      <c r="H1697" s="311">
        <v>8200</v>
      </c>
      <c r="I1697" s="344">
        <v>0</v>
      </c>
      <c r="J1697" s="344">
        <v>0</v>
      </c>
      <c r="K1697" s="389">
        <v>42152</v>
      </c>
      <c r="L1697" s="311" t="s">
        <v>5474</v>
      </c>
      <c r="M1697" s="320"/>
    </row>
    <row r="1698" spans="1:13" s="346" customFormat="1" ht="45.75" customHeight="1" hidden="1">
      <c r="A1698" s="320">
        <v>204</v>
      </c>
      <c r="B1698" s="385"/>
      <c r="C1698" s="377" t="s">
        <v>5475</v>
      </c>
      <c r="D1698" s="312" t="s">
        <v>5468</v>
      </c>
      <c r="E1698" s="364" t="s">
        <v>5469</v>
      </c>
      <c r="F1698" s="387" t="s">
        <v>5476</v>
      </c>
      <c r="G1698" s="378" t="s">
        <v>5450</v>
      </c>
      <c r="H1698" s="311">
        <v>8200</v>
      </c>
      <c r="I1698" s="344">
        <v>0</v>
      </c>
      <c r="J1698" s="344">
        <v>0</v>
      </c>
      <c r="K1698" s="389">
        <v>42152</v>
      </c>
      <c r="L1698" s="311" t="s">
        <v>5477</v>
      </c>
      <c r="M1698" s="320"/>
    </row>
    <row r="1699" spans="1:13" s="346" customFormat="1" ht="45.75" customHeight="1" hidden="1">
      <c r="A1699" s="320">
        <v>205</v>
      </c>
      <c r="B1699" s="385"/>
      <c r="C1699" s="377" t="s">
        <v>5478</v>
      </c>
      <c r="D1699" s="312" t="s">
        <v>5468</v>
      </c>
      <c r="E1699" s="364" t="s">
        <v>5469</v>
      </c>
      <c r="F1699" s="387" t="s">
        <v>5479</v>
      </c>
      <c r="G1699" s="378" t="s">
        <v>5450</v>
      </c>
      <c r="H1699" s="311">
        <v>3200</v>
      </c>
      <c r="I1699" s="344">
        <v>0</v>
      </c>
      <c r="J1699" s="344">
        <v>0</v>
      </c>
      <c r="K1699" s="389">
        <v>42152</v>
      </c>
      <c r="L1699" s="311" t="s">
        <v>5480</v>
      </c>
      <c r="M1699" s="320"/>
    </row>
    <row r="1700" spans="1:13" s="346" customFormat="1" ht="45.75" customHeight="1" hidden="1">
      <c r="A1700" s="320">
        <v>206</v>
      </c>
      <c r="B1700" s="385"/>
      <c r="C1700" s="377" t="s">
        <v>5481</v>
      </c>
      <c r="D1700" s="312" t="s">
        <v>5468</v>
      </c>
      <c r="E1700" s="364" t="s">
        <v>5469</v>
      </c>
      <c r="F1700" s="387" t="s">
        <v>5482</v>
      </c>
      <c r="G1700" s="378" t="s">
        <v>5450</v>
      </c>
      <c r="H1700" s="311">
        <v>10200</v>
      </c>
      <c r="I1700" s="344">
        <v>0</v>
      </c>
      <c r="J1700" s="344">
        <v>0</v>
      </c>
      <c r="K1700" s="389">
        <v>42152</v>
      </c>
      <c r="L1700" s="311" t="s">
        <v>5483</v>
      </c>
      <c r="M1700" s="320"/>
    </row>
    <row r="1701" spans="1:13" s="24" customFormat="1" ht="12.75">
      <c r="A1701" s="20"/>
      <c r="B1701" s="27"/>
      <c r="C1701" s="22"/>
      <c r="D1701" s="22"/>
      <c r="E1701" s="28"/>
      <c r="F1701" s="23"/>
      <c r="G1701" s="25"/>
      <c r="H1701" s="35"/>
      <c r="I1701" s="36"/>
      <c r="J1701" s="36"/>
      <c r="K1701" s="21"/>
      <c r="L1701" s="29"/>
      <c r="M1701" s="19"/>
    </row>
    <row r="1702" spans="1:13" s="24" customFormat="1" ht="12.75">
      <c r="A1702" s="74"/>
      <c r="B1702" s="75"/>
      <c r="C1702" s="76"/>
      <c r="D1702" s="76"/>
      <c r="E1702" s="77"/>
      <c r="F1702" s="61"/>
      <c r="G1702" s="76"/>
      <c r="H1702" s="78"/>
      <c r="I1702" s="79"/>
      <c r="J1702" s="79"/>
      <c r="K1702" s="60"/>
      <c r="L1702" s="61"/>
      <c r="M1702" s="80"/>
    </row>
    <row r="1703" spans="1:13" s="3" customFormat="1" ht="25.5">
      <c r="A1703" s="44">
        <v>8</v>
      </c>
      <c r="B1703" s="47" t="s">
        <v>26</v>
      </c>
      <c r="C1703" s="48"/>
      <c r="D1703" s="48"/>
      <c r="E1703" s="48"/>
      <c r="F1703" s="48"/>
      <c r="G1703" s="48"/>
      <c r="H1703" s="96">
        <f>+SUM(H1704:H1982)</f>
        <v>2560324</v>
      </c>
      <c r="I1703" s="96">
        <f>+SUM(I1704:I1982)</f>
        <v>0</v>
      </c>
      <c r="J1703" s="96">
        <f>+SUM(J1704:J1982)</f>
        <v>0</v>
      </c>
      <c r="K1703" s="48"/>
      <c r="L1703" s="54"/>
      <c r="M1703" s="54"/>
    </row>
    <row r="1704" spans="1:13" s="280" customFormat="1" ht="22.5" customHeight="1" hidden="1">
      <c r="A1704" s="276"/>
      <c r="B1704" s="246"/>
      <c r="C1704" s="258" t="s">
        <v>3513</v>
      </c>
      <c r="D1704" s="259" t="s">
        <v>3514</v>
      </c>
      <c r="E1704" s="254"/>
      <c r="F1704" s="277" t="s">
        <v>3515</v>
      </c>
      <c r="G1704" s="254" t="s">
        <v>3516</v>
      </c>
      <c r="H1704" s="278">
        <v>50</v>
      </c>
      <c r="I1704" s="279"/>
      <c r="J1704" s="279"/>
      <c r="K1704" s="247">
        <v>42633</v>
      </c>
      <c r="L1704" s="247">
        <v>42271</v>
      </c>
      <c r="M1704" s="279"/>
    </row>
    <row r="1705" spans="1:13" s="280" customFormat="1" ht="22.5" customHeight="1" hidden="1">
      <c r="A1705" s="276"/>
      <c r="B1705" s="246"/>
      <c r="C1705" s="258"/>
      <c r="D1705" s="259"/>
      <c r="E1705" s="254"/>
      <c r="F1705" s="277"/>
      <c r="G1705" s="254" t="s">
        <v>3517</v>
      </c>
      <c r="H1705" s="278">
        <v>20000</v>
      </c>
      <c r="I1705" s="281"/>
      <c r="J1705" s="279"/>
      <c r="K1705" s="247">
        <v>42633</v>
      </c>
      <c r="L1705" s="247">
        <v>42633</v>
      </c>
      <c r="M1705" s="279"/>
    </row>
    <row r="1706" spans="1:13" s="280" customFormat="1" ht="22.5" customHeight="1" hidden="1">
      <c r="A1706" s="276"/>
      <c r="B1706" s="246"/>
      <c r="C1706" s="258" t="s">
        <v>3518</v>
      </c>
      <c r="D1706" s="259" t="s">
        <v>3519</v>
      </c>
      <c r="E1706" s="254"/>
      <c r="F1706" s="277" t="s">
        <v>3520</v>
      </c>
      <c r="G1706" s="254" t="s">
        <v>3517</v>
      </c>
      <c r="H1706" s="278">
        <v>50</v>
      </c>
      <c r="I1706" s="279"/>
      <c r="J1706" s="279"/>
      <c r="K1706" s="247">
        <v>42633</v>
      </c>
      <c r="L1706" s="247">
        <v>42633</v>
      </c>
      <c r="M1706" s="279"/>
    </row>
    <row r="1707" spans="1:13" s="280" customFormat="1" ht="22.5" customHeight="1" hidden="1">
      <c r="A1707" s="276"/>
      <c r="B1707" s="246"/>
      <c r="C1707" s="258"/>
      <c r="D1707" s="259"/>
      <c r="E1707" s="254"/>
      <c r="F1707" s="277"/>
      <c r="G1707" s="254" t="s">
        <v>3517</v>
      </c>
      <c r="H1707" s="278">
        <v>10000</v>
      </c>
      <c r="I1707" s="279"/>
      <c r="J1707" s="279"/>
      <c r="K1707" s="247">
        <v>42633</v>
      </c>
      <c r="L1707" s="247">
        <v>42633</v>
      </c>
      <c r="M1707" s="279"/>
    </row>
    <row r="1708" spans="1:13" s="280" customFormat="1" ht="22.5" customHeight="1" hidden="1">
      <c r="A1708" s="276"/>
      <c r="B1708" s="246"/>
      <c r="C1708" s="258"/>
      <c r="D1708" s="259"/>
      <c r="E1708" s="254"/>
      <c r="F1708" s="277"/>
      <c r="G1708" s="254" t="s">
        <v>3517</v>
      </c>
      <c r="H1708" s="278">
        <v>150</v>
      </c>
      <c r="I1708" s="279"/>
      <c r="J1708" s="279"/>
      <c r="K1708" s="247">
        <v>42633</v>
      </c>
      <c r="L1708" s="247">
        <v>42271</v>
      </c>
      <c r="M1708" s="279"/>
    </row>
    <row r="1709" spans="1:13" s="280" customFormat="1" ht="22.5" customHeight="1" hidden="1">
      <c r="A1709" s="276"/>
      <c r="B1709" s="246"/>
      <c r="C1709" s="258" t="s">
        <v>3521</v>
      </c>
      <c r="D1709" s="259" t="s">
        <v>3522</v>
      </c>
      <c r="E1709" s="254"/>
      <c r="F1709" s="277" t="s">
        <v>3523</v>
      </c>
      <c r="G1709" s="254" t="s">
        <v>3524</v>
      </c>
      <c r="H1709" s="278">
        <v>2380</v>
      </c>
      <c r="I1709" s="279"/>
      <c r="J1709" s="279"/>
      <c r="K1709" s="247">
        <v>42633</v>
      </c>
      <c r="L1709" s="247">
        <v>42271</v>
      </c>
      <c r="M1709" s="279"/>
    </row>
    <row r="1710" spans="1:13" s="280" customFormat="1" ht="22.5" customHeight="1" hidden="1">
      <c r="A1710" s="276"/>
      <c r="B1710" s="246"/>
      <c r="C1710" s="258" t="s">
        <v>3525</v>
      </c>
      <c r="D1710" s="259" t="s">
        <v>3519</v>
      </c>
      <c r="E1710" s="254"/>
      <c r="F1710" s="277" t="s">
        <v>3526</v>
      </c>
      <c r="G1710" s="254" t="s">
        <v>3527</v>
      </c>
      <c r="H1710" s="278">
        <v>20000</v>
      </c>
      <c r="I1710" s="279"/>
      <c r="J1710" s="279"/>
      <c r="K1710" s="247">
        <v>42633</v>
      </c>
      <c r="L1710" s="247">
        <v>42271</v>
      </c>
      <c r="M1710" s="279"/>
    </row>
    <row r="1711" spans="1:13" s="280" customFormat="1" ht="22.5" customHeight="1" hidden="1">
      <c r="A1711" s="276"/>
      <c r="B1711" s="246"/>
      <c r="C1711" s="258" t="s">
        <v>3528</v>
      </c>
      <c r="D1711" s="259" t="s">
        <v>3514</v>
      </c>
      <c r="E1711" s="254"/>
      <c r="F1711" s="277" t="s">
        <v>3529</v>
      </c>
      <c r="G1711" s="254" t="s">
        <v>3517</v>
      </c>
      <c r="H1711" s="278">
        <v>750</v>
      </c>
      <c r="I1711" s="279"/>
      <c r="J1711" s="279"/>
      <c r="K1711" s="247">
        <v>42633</v>
      </c>
      <c r="L1711" s="247">
        <v>42271</v>
      </c>
      <c r="M1711" s="279"/>
    </row>
    <row r="1712" spans="1:13" s="280" customFormat="1" ht="22.5" customHeight="1" hidden="1">
      <c r="A1712" s="276"/>
      <c r="B1712" s="246"/>
      <c r="C1712" s="259" t="s">
        <v>3530</v>
      </c>
      <c r="D1712" s="259" t="s">
        <v>3531</v>
      </c>
      <c r="E1712" s="254"/>
      <c r="F1712" s="282" t="s">
        <v>3532</v>
      </c>
      <c r="G1712" s="254" t="s">
        <v>3517</v>
      </c>
      <c r="H1712" s="283">
        <v>4180</v>
      </c>
      <c r="I1712" s="279"/>
      <c r="J1712" s="279"/>
      <c r="K1712" s="247">
        <v>42639</v>
      </c>
      <c r="L1712" s="247">
        <v>42274</v>
      </c>
      <c r="M1712" s="279"/>
    </row>
    <row r="1713" spans="1:13" s="280" customFormat="1" ht="22.5" customHeight="1" hidden="1">
      <c r="A1713" s="276"/>
      <c r="B1713" s="246"/>
      <c r="C1713" s="259" t="s">
        <v>3533</v>
      </c>
      <c r="D1713" s="259" t="s">
        <v>3534</v>
      </c>
      <c r="E1713" s="254"/>
      <c r="F1713" s="260" t="s">
        <v>3535</v>
      </c>
      <c r="G1713" s="254" t="s">
        <v>3536</v>
      </c>
      <c r="H1713" s="284">
        <v>400</v>
      </c>
      <c r="I1713" s="279"/>
      <c r="J1713" s="279"/>
      <c r="K1713" s="247">
        <v>42639</v>
      </c>
      <c r="L1713" s="247">
        <v>42271</v>
      </c>
      <c r="M1713" s="279"/>
    </row>
    <row r="1714" spans="1:13" s="280" customFormat="1" ht="22.5" customHeight="1" hidden="1">
      <c r="A1714" s="276"/>
      <c r="B1714" s="246"/>
      <c r="C1714" s="259" t="s">
        <v>3537</v>
      </c>
      <c r="D1714" s="259" t="s">
        <v>3538</v>
      </c>
      <c r="E1714" s="254"/>
      <c r="F1714" s="260" t="s">
        <v>3539</v>
      </c>
      <c r="G1714" s="254" t="s">
        <v>3536</v>
      </c>
      <c r="H1714" s="261">
        <v>9800</v>
      </c>
      <c r="I1714" s="279"/>
      <c r="J1714" s="279"/>
      <c r="K1714" s="247">
        <v>42639</v>
      </c>
      <c r="L1714" s="247">
        <v>42271</v>
      </c>
      <c r="M1714" s="279"/>
    </row>
    <row r="1715" spans="1:13" s="280" customFormat="1" ht="22.5" customHeight="1" hidden="1">
      <c r="A1715" s="276"/>
      <c r="B1715" s="246"/>
      <c r="C1715" s="259" t="s">
        <v>3540</v>
      </c>
      <c r="D1715" s="259" t="s">
        <v>3541</v>
      </c>
      <c r="E1715" s="254"/>
      <c r="F1715" s="260" t="s">
        <v>3542</v>
      </c>
      <c r="G1715" s="254" t="s">
        <v>3524</v>
      </c>
      <c r="H1715" s="261">
        <v>5000</v>
      </c>
      <c r="I1715" s="279"/>
      <c r="J1715" s="279"/>
      <c r="K1715" s="247">
        <v>42639</v>
      </c>
      <c r="L1715" s="247">
        <v>42271</v>
      </c>
      <c r="M1715" s="279"/>
    </row>
    <row r="1716" spans="1:13" s="280" customFormat="1" ht="22.5" customHeight="1" hidden="1">
      <c r="A1716" s="276"/>
      <c r="B1716" s="246"/>
      <c r="C1716" s="259" t="s">
        <v>3543</v>
      </c>
      <c r="D1716" s="259" t="s">
        <v>3534</v>
      </c>
      <c r="E1716" s="254"/>
      <c r="F1716" s="260" t="s">
        <v>3544</v>
      </c>
      <c r="G1716" s="254" t="s">
        <v>3536</v>
      </c>
      <c r="H1716" s="261">
        <v>200</v>
      </c>
      <c r="I1716" s="279"/>
      <c r="J1716" s="279"/>
      <c r="K1716" s="247">
        <v>42639</v>
      </c>
      <c r="L1716" s="247">
        <v>42271</v>
      </c>
      <c r="M1716" s="279"/>
    </row>
    <row r="1717" spans="1:13" s="280" customFormat="1" ht="22.5" customHeight="1" hidden="1">
      <c r="A1717" s="276"/>
      <c r="B1717" s="246"/>
      <c r="C1717" s="259"/>
      <c r="D1717" s="259"/>
      <c r="E1717" s="254"/>
      <c r="F1717" s="260"/>
      <c r="G1717" s="254" t="s">
        <v>3545</v>
      </c>
      <c r="H1717" s="261">
        <v>10000</v>
      </c>
      <c r="I1717" s="279"/>
      <c r="J1717" s="279"/>
      <c r="K1717" s="247">
        <v>42639</v>
      </c>
      <c r="L1717" s="247">
        <v>42271</v>
      </c>
      <c r="M1717" s="279"/>
    </row>
    <row r="1718" spans="1:13" s="280" customFormat="1" ht="22.5" customHeight="1" hidden="1">
      <c r="A1718" s="276"/>
      <c r="B1718" s="246"/>
      <c r="C1718" s="259" t="s">
        <v>3546</v>
      </c>
      <c r="D1718" s="259" t="s">
        <v>3547</v>
      </c>
      <c r="E1718" s="254"/>
      <c r="F1718" s="260" t="s">
        <v>3548</v>
      </c>
      <c r="G1718" s="254" t="s">
        <v>3517</v>
      </c>
      <c r="H1718" s="261">
        <v>5500</v>
      </c>
      <c r="I1718" s="279"/>
      <c r="J1718" s="279"/>
      <c r="K1718" s="247">
        <v>42639</v>
      </c>
      <c r="L1718" s="247">
        <v>42271</v>
      </c>
      <c r="M1718" s="279"/>
    </row>
    <row r="1719" spans="1:13" s="280" customFormat="1" ht="22.5" customHeight="1" hidden="1">
      <c r="A1719" s="276"/>
      <c r="B1719" s="246"/>
      <c r="C1719" s="258" t="s">
        <v>3549</v>
      </c>
      <c r="D1719" s="259" t="s">
        <v>3550</v>
      </c>
      <c r="E1719" s="254"/>
      <c r="F1719" s="262" t="s">
        <v>3551</v>
      </c>
      <c r="G1719" s="254" t="s">
        <v>3517</v>
      </c>
      <c r="H1719" s="285">
        <v>2000</v>
      </c>
      <c r="I1719" s="279"/>
      <c r="J1719" s="286"/>
      <c r="K1719" s="287">
        <v>42906</v>
      </c>
      <c r="L1719" s="287">
        <v>42908</v>
      </c>
      <c r="M1719" s="279"/>
    </row>
    <row r="1720" spans="1:13" s="280" customFormat="1" ht="22.5" customHeight="1" hidden="1">
      <c r="A1720" s="276"/>
      <c r="B1720" s="246"/>
      <c r="C1720" s="263" t="s">
        <v>3552</v>
      </c>
      <c r="D1720" s="259" t="s">
        <v>3541</v>
      </c>
      <c r="E1720" s="254"/>
      <c r="F1720" s="262" t="s">
        <v>3553</v>
      </c>
      <c r="G1720" s="254" t="s">
        <v>3517</v>
      </c>
      <c r="H1720" s="285">
        <v>2200</v>
      </c>
      <c r="I1720" s="279"/>
      <c r="J1720" s="286"/>
      <c r="K1720" s="287">
        <v>42906</v>
      </c>
      <c r="L1720" s="287">
        <v>42908</v>
      </c>
      <c r="M1720" s="279"/>
    </row>
    <row r="1721" spans="1:13" s="280" customFormat="1" ht="22.5" customHeight="1" hidden="1">
      <c r="A1721" s="276"/>
      <c r="B1721" s="246"/>
      <c r="C1721" s="263"/>
      <c r="D1721" s="259"/>
      <c r="E1721" s="254"/>
      <c r="F1721" s="262"/>
      <c r="G1721" s="254" t="s">
        <v>3527</v>
      </c>
      <c r="H1721" s="285">
        <v>10000</v>
      </c>
      <c r="I1721" s="279"/>
      <c r="J1721" s="286"/>
      <c r="K1721" s="287">
        <v>42906</v>
      </c>
      <c r="L1721" s="287">
        <v>42908</v>
      </c>
      <c r="M1721" s="279"/>
    </row>
    <row r="1722" spans="1:13" s="280" customFormat="1" ht="22.5" customHeight="1" hidden="1">
      <c r="A1722" s="276"/>
      <c r="B1722" s="246"/>
      <c r="C1722" s="263" t="s">
        <v>3554</v>
      </c>
      <c r="D1722" s="259" t="s">
        <v>3514</v>
      </c>
      <c r="E1722" s="254"/>
      <c r="F1722" s="264" t="s">
        <v>3555</v>
      </c>
      <c r="G1722" s="254" t="s">
        <v>3536</v>
      </c>
      <c r="H1722" s="285">
        <v>15000</v>
      </c>
      <c r="I1722" s="279"/>
      <c r="J1722" s="279"/>
      <c r="K1722" s="247">
        <v>42632</v>
      </c>
      <c r="L1722" s="247">
        <v>42271</v>
      </c>
      <c r="M1722" s="279"/>
    </row>
    <row r="1723" spans="1:13" s="280" customFormat="1" ht="22.5" customHeight="1" hidden="1">
      <c r="A1723" s="276"/>
      <c r="B1723" s="246"/>
      <c r="C1723" s="263" t="s">
        <v>3556</v>
      </c>
      <c r="D1723" s="259" t="s">
        <v>3514</v>
      </c>
      <c r="E1723" s="254"/>
      <c r="F1723" s="262"/>
      <c r="G1723" s="254" t="s">
        <v>3517</v>
      </c>
      <c r="H1723" s="285">
        <v>2962</v>
      </c>
      <c r="I1723" s="279"/>
      <c r="J1723" s="279"/>
      <c r="K1723" s="247">
        <v>42632</v>
      </c>
      <c r="L1723" s="247">
        <v>42271</v>
      </c>
      <c r="M1723" s="279"/>
    </row>
    <row r="1724" spans="1:13" s="280" customFormat="1" ht="22.5" customHeight="1" hidden="1">
      <c r="A1724" s="276"/>
      <c r="B1724" s="246"/>
      <c r="C1724" s="263"/>
      <c r="D1724" s="259"/>
      <c r="E1724" s="254"/>
      <c r="F1724" s="262"/>
      <c r="G1724" s="254" t="s">
        <v>3517</v>
      </c>
      <c r="H1724" s="285">
        <v>10250</v>
      </c>
      <c r="I1724" s="279"/>
      <c r="J1724" s="279"/>
      <c r="K1724" s="247">
        <v>42632</v>
      </c>
      <c r="L1724" s="247">
        <v>42271</v>
      </c>
      <c r="M1724" s="279"/>
    </row>
    <row r="1725" spans="1:13" s="280" customFormat="1" ht="22.5" customHeight="1" hidden="1">
      <c r="A1725" s="276"/>
      <c r="B1725" s="246"/>
      <c r="C1725" s="263" t="s">
        <v>3557</v>
      </c>
      <c r="D1725" s="259" t="s">
        <v>3514</v>
      </c>
      <c r="E1725" s="254"/>
      <c r="F1725" s="262"/>
      <c r="G1725" s="254" t="s">
        <v>3536</v>
      </c>
      <c r="H1725" s="285">
        <v>540</v>
      </c>
      <c r="I1725" s="279"/>
      <c r="J1725" s="279"/>
      <c r="K1725" s="247">
        <v>42632</v>
      </c>
      <c r="L1725" s="247">
        <v>42271</v>
      </c>
      <c r="M1725" s="279"/>
    </row>
    <row r="1726" spans="1:13" s="280" customFormat="1" ht="22.5" customHeight="1" hidden="1">
      <c r="A1726" s="276"/>
      <c r="B1726" s="246"/>
      <c r="C1726" s="263"/>
      <c r="D1726" s="259"/>
      <c r="E1726" s="254"/>
      <c r="F1726" s="262"/>
      <c r="G1726" s="254" t="s">
        <v>3517</v>
      </c>
      <c r="H1726" s="285">
        <v>2800</v>
      </c>
      <c r="I1726" s="279"/>
      <c r="J1726" s="279"/>
      <c r="K1726" s="247">
        <v>42632</v>
      </c>
      <c r="L1726" s="247">
        <v>42271</v>
      </c>
      <c r="M1726" s="279"/>
    </row>
    <row r="1727" spans="1:13" s="280" customFormat="1" ht="22.5" customHeight="1" hidden="1">
      <c r="A1727" s="276"/>
      <c r="B1727" s="246"/>
      <c r="C1727" s="259" t="s">
        <v>3558</v>
      </c>
      <c r="D1727" s="259" t="s">
        <v>3538</v>
      </c>
      <c r="E1727" s="254"/>
      <c r="F1727" s="260" t="s">
        <v>3559</v>
      </c>
      <c r="G1727" s="254" t="s">
        <v>3545</v>
      </c>
      <c r="H1727" s="261">
        <v>4000</v>
      </c>
      <c r="I1727" s="279"/>
      <c r="J1727" s="279"/>
      <c r="K1727" s="247">
        <v>42632</v>
      </c>
      <c r="L1727" s="247">
        <v>42271</v>
      </c>
      <c r="M1727" s="279"/>
    </row>
    <row r="1728" spans="1:13" s="280" customFormat="1" ht="22.5" customHeight="1" hidden="1">
      <c r="A1728" s="276"/>
      <c r="B1728" s="246"/>
      <c r="C1728" s="259" t="s">
        <v>3560</v>
      </c>
      <c r="D1728" s="259" t="s">
        <v>3538</v>
      </c>
      <c r="E1728" s="254"/>
      <c r="F1728" s="260"/>
      <c r="G1728" s="254" t="s">
        <v>3536</v>
      </c>
      <c r="H1728" s="261">
        <v>4000</v>
      </c>
      <c r="I1728" s="279"/>
      <c r="J1728" s="279"/>
      <c r="K1728" s="247">
        <v>42628</v>
      </c>
      <c r="L1728" s="247">
        <v>42271</v>
      </c>
      <c r="M1728" s="279"/>
    </row>
    <row r="1729" spans="1:13" s="280" customFormat="1" ht="22.5" customHeight="1" hidden="1">
      <c r="A1729" s="276"/>
      <c r="B1729" s="246"/>
      <c r="C1729" s="259" t="s">
        <v>3561</v>
      </c>
      <c r="D1729" s="259" t="s">
        <v>3538</v>
      </c>
      <c r="E1729" s="254"/>
      <c r="F1729" s="260"/>
      <c r="G1729" s="254" t="s">
        <v>3517</v>
      </c>
      <c r="H1729" s="261">
        <v>3000</v>
      </c>
      <c r="I1729" s="279"/>
      <c r="J1729" s="279"/>
      <c r="K1729" s="247">
        <v>42628</v>
      </c>
      <c r="L1729" s="247">
        <v>42271</v>
      </c>
      <c r="M1729" s="279"/>
    </row>
    <row r="1730" spans="1:13" s="280" customFormat="1" ht="22.5" customHeight="1" hidden="1">
      <c r="A1730" s="276"/>
      <c r="B1730" s="246"/>
      <c r="C1730" s="263" t="s">
        <v>3562</v>
      </c>
      <c r="D1730" s="259" t="s">
        <v>3519</v>
      </c>
      <c r="E1730" s="254"/>
      <c r="F1730" s="260" t="s">
        <v>3563</v>
      </c>
      <c r="G1730" s="254" t="s">
        <v>3564</v>
      </c>
      <c r="H1730" s="261">
        <v>5000</v>
      </c>
      <c r="I1730" s="279"/>
      <c r="J1730" s="279"/>
      <c r="K1730" s="247">
        <v>42628</v>
      </c>
      <c r="L1730" s="247">
        <v>42271</v>
      </c>
      <c r="M1730" s="279"/>
    </row>
    <row r="1731" spans="1:13" s="280" customFormat="1" ht="22.5" customHeight="1" hidden="1">
      <c r="A1731" s="276"/>
      <c r="B1731" s="246"/>
      <c r="C1731" s="263" t="s">
        <v>3565</v>
      </c>
      <c r="D1731" s="259" t="s">
        <v>3514</v>
      </c>
      <c r="E1731" s="254"/>
      <c r="F1731" s="260" t="s">
        <v>3566</v>
      </c>
      <c r="G1731" s="254" t="s">
        <v>3517</v>
      </c>
      <c r="H1731" s="261">
        <v>5000</v>
      </c>
      <c r="I1731" s="279"/>
      <c r="J1731" s="279"/>
      <c r="K1731" s="247">
        <v>42628</v>
      </c>
      <c r="L1731" s="247">
        <v>42633</v>
      </c>
      <c r="M1731" s="279"/>
    </row>
    <row r="1732" spans="1:13" s="280" customFormat="1" ht="22.5" customHeight="1" hidden="1">
      <c r="A1732" s="276"/>
      <c r="B1732" s="246"/>
      <c r="C1732" s="263" t="s">
        <v>3567</v>
      </c>
      <c r="D1732" s="259" t="s">
        <v>3514</v>
      </c>
      <c r="E1732" s="254"/>
      <c r="F1732" s="260"/>
      <c r="G1732" s="254" t="s">
        <v>3524</v>
      </c>
      <c r="H1732" s="261">
        <v>200</v>
      </c>
      <c r="I1732" s="279"/>
      <c r="J1732" s="279"/>
      <c r="K1732" s="247">
        <v>42629</v>
      </c>
      <c r="L1732" s="247">
        <v>42271</v>
      </c>
      <c r="M1732" s="279"/>
    </row>
    <row r="1733" spans="1:13" s="280" customFormat="1" ht="22.5" customHeight="1" hidden="1">
      <c r="A1733" s="276"/>
      <c r="B1733" s="246"/>
      <c r="C1733" s="263"/>
      <c r="D1733" s="259"/>
      <c r="E1733" s="254"/>
      <c r="F1733" s="260"/>
      <c r="G1733" s="254" t="s">
        <v>3517</v>
      </c>
      <c r="H1733" s="261">
        <v>4000</v>
      </c>
      <c r="I1733" s="279"/>
      <c r="J1733" s="279"/>
      <c r="K1733" s="247">
        <v>42629</v>
      </c>
      <c r="L1733" s="247">
        <v>42271</v>
      </c>
      <c r="M1733" s="279"/>
    </row>
    <row r="1734" spans="1:13" s="280" customFormat="1" ht="22.5" customHeight="1" hidden="1">
      <c r="A1734" s="276"/>
      <c r="B1734" s="246"/>
      <c r="C1734" s="263" t="s">
        <v>2623</v>
      </c>
      <c r="D1734" s="259" t="s">
        <v>3534</v>
      </c>
      <c r="E1734" s="254"/>
      <c r="F1734" s="260" t="s">
        <v>3568</v>
      </c>
      <c r="G1734" s="254" t="s">
        <v>3569</v>
      </c>
      <c r="H1734" s="261">
        <v>200</v>
      </c>
      <c r="I1734" s="279"/>
      <c r="J1734" s="279"/>
      <c r="K1734" s="247">
        <v>42629</v>
      </c>
      <c r="L1734" s="247">
        <v>42271</v>
      </c>
      <c r="M1734" s="279"/>
    </row>
    <row r="1735" spans="1:13" s="280" customFormat="1" ht="22.5" customHeight="1" hidden="1">
      <c r="A1735" s="276"/>
      <c r="B1735" s="248"/>
      <c r="C1735" s="263"/>
      <c r="D1735" s="259"/>
      <c r="E1735" s="254"/>
      <c r="F1735" s="260"/>
      <c r="G1735" s="254" t="s">
        <v>3517</v>
      </c>
      <c r="H1735" s="261">
        <v>5000</v>
      </c>
      <c r="I1735" s="279"/>
      <c r="J1735" s="279"/>
      <c r="K1735" s="247">
        <v>42629</v>
      </c>
      <c r="L1735" s="247">
        <v>42641</v>
      </c>
      <c r="M1735" s="279"/>
    </row>
    <row r="1736" spans="1:13" s="280" customFormat="1" ht="22.5" customHeight="1" hidden="1">
      <c r="A1736" s="276"/>
      <c r="B1736" s="246"/>
      <c r="C1736" s="258" t="s">
        <v>3570</v>
      </c>
      <c r="D1736" s="259" t="s">
        <v>3538</v>
      </c>
      <c r="E1736" s="254"/>
      <c r="F1736" s="260" t="s">
        <v>3571</v>
      </c>
      <c r="G1736" s="254" t="s">
        <v>3517</v>
      </c>
      <c r="H1736" s="261">
        <v>1200</v>
      </c>
      <c r="I1736" s="279"/>
      <c r="J1736" s="279"/>
      <c r="K1736" s="247">
        <v>42629</v>
      </c>
      <c r="L1736" s="247">
        <v>42271</v>
      </c>
      <c r="M1736" s="279"/>
    </row>
    <row r="1737" spans="1:13" s="280" customFormat="1" ht="22.5" customHeight="1" hidden="1">
      <c r="A1737" s="276"/>
      <c r="B1737" s="246"/>
      <c r="C1737" s="258" t="s">
        <v>3572</v>
      </c>
      <c r="D1737" s="259" t="s">
        <v>3514</v>
      </c>
      <c r="E1737" s="254"/>
      <c r="F1737" s="260" t="s">
        <v>3573</v>
      </c>
      <c r="G1737" s="254" t="s">
        <v>3536</v>
      </c>
      <c r="H1737" s="261">
        <v>200</v>
      </c>
      <c r="I1737" s="279"/>
      <c r="J1737" s="279"/>
      <c r="K1737" s="247">
        <v>42629</v>
      </c>
      <c r="L1737" s="247">
        <v>42611</v>
      </c>
      <c r="M1737" s="279"/>
    </row>
    <row r="1738" spans="1:13" s="280" customFormat="1" ht="22.5" customHeight="1" hidden="1">
      <c r="A1738" s="276"/>
      <c r="B1738" s="246"/>
      <c r="C1738" s="258"/>
      <c r="D1738" s="259"/>
      <c r="E1738" s="254"/>
      <c r="F1738" s="260"/>
      <c r="G1738" s="254" t="s">
        <v>3517</v>
      </c>
      <c r="H1738" s="261">
        <v>5000</v>
      </c>
      <c r="I1738" s="279"/>
      <c r="J1738" s="279"/>
      <c r="K1738" s="247">
        <v>42629</v>
      </c>
      <c r="L1738" s="247">
        <v>42271</v>
      </c>
      <c r="M1738" s="279"/>
    </row>
    <row r="1739" spans="1:13" s="280" customFormat="1" ht="22.5" customHeight="1" hidden="1">
      <c r="A1739" s="276"/>
      <c r="B1739" s="246"/>
      <c r="C1739" s="259" t="s">
        <v>3574</v>
      </c>
      <c r="D1739" s="259" t="s">
        <v>3575</v>
      </c>
      <c r="E1739" s="254"/>
      <c r="F1739" s="260" t="s">
        <v>3576</v>
      </c>
      <c r="G1739" s="254" t="s">
        <v>3517</v>
      </c>
      <c r="H1739" s="285">
        <v>25889</v>
      </c>
      <c r="I1739" s="279"/>
      <c r="J1739" s="279"/>
      <c r="K1739" s="247">
        <v>42626</v>
      </c>
      <c r="L1739" s="247">
        <v>42271</v>
      </c>
      <c r="M1739" s="279"/>
    </row>
    <row r="1740" spans="1:13" s="280" customFormat="1" ht="22.5" customHeight="1" hidden="1">
      <c r="A1740" s="276"/>
      <c r="B1740" s="246"/>
      <c r="C1740" s="259" t="s">
        <v>3577</v>
      </c>
      <c r="D1740" s="259" t="s">
        <v>3578</v>
      </c>
      <c r="E1740" s="254"/>
      <c r="F1740" s="260" t="s">
        <v>3579</v>
      </c>
      <c r="G1740" s="254" t="s">
        <v>3517</v>
      </c>
      <c r="H1740" s="285">
        <v>200</v>
      </c>
      <c r="I1740" s="279"/>
      <c r="J1740" s="279"/>
      <c r="K1740" s="247">
        <v>42626</v>
      </c>
      <c r="L1740" s="247">
        <v>42271</v>
      </c>
      <c r="M1740" s="279"/>
    </row>
    <row r="1741" spans="1:13" s="280" customFormat="1" ht="22.5" customHeight="1" hidden="1">
      <c r="A1741" s="276"/>
      <c r="B1741" s="246"/>
      <c r="C1741" s="259"/>
      <c r="D1741" s="259"/>
      <c r="E1741" s="254"/>
      <c r="F1741" s="260"/>
      <c r="G1741" s="254" t="s">
        <v>3527</v>
      </c>
      <c r="H1741" s="285">
        <v>3000</v>
      </c>
      <c r="I1741" s="279"/>
      <c r="J1741" s="279"/>
      <c r="K1741" s="247">
        <v>42626</v>
      </c>
      <c r="L1741" s="247">
        <v>42271</v>
      </c>
      <c r="M1741" s="279"/>
    </row>
    <row r="1742" spans="1:13" s="280" customFormat="1" ht="22.5" customHeight="1" hidden="1">
      <c r="A1742" s="276"/>
      <c r="B1742" s="246"/>
      <c r="C1742" s="259" t="s">
        <v>3580</v>
      </c>
      <c r="D1742" s="259" t="s">
        <v>3578</v>
      </c>
      <c r="E1742" s="254"/>
      <c r="F1742" s="260" t="s">
        <v>3581</v>
      </c>
      <c r="G1742" s="254" t="s">
        <v>3524</v>
      </c>
      <c r="H1742" s="285">
        <v>1500</v>
      </c>
      <c r="I1742" s="279"/>
      <c r="J1742" s="279"/>
      <c r="K1742" s="247">
        <v>42636</v>
      </c>
      <c r="L1742" s="247">
        <v>42271</v>
      </c>
      <c r="M1742" s="279"/>
    </row>
    <row r="1743" spans="1:13" s="280" customFormat="1" ht="22.5" customHeight="1" hidden="1">
      <c r="A1743" s="276"/>
      <c r="B1743" s="248"/>
      <c r="C1743" s="259" t="s">
        <v>3582</v>
      </c>
      <c r="D1743" s="259" t="s">
        <v>3531</v>
      </c>
      <c r="E1743" s="254"/>
      <c r="F1743" s="260" t="s">
        <v>3583</v>
      </c>
      <c r="G1743" s="254" t="s">
        <v>3524</v>
      </c>
      <c r="H1743" s="288">
        <v>10000</v>
      </c>
      <c r="I1743" s="279"/>
      <c r="J1743" s="279"/>
      <c r="K1743" s="247">
        <v>42636</v>
      </c>
      <c r="L1743" s="247">
        <v>42639</v>
      </c>
      <c r="M1743" s="279"/>
    </row>
    <row r="1744" spans="1:13" s="280" customFormat="1" ht="22.5" customHeight="1" hidden="1">
      <c r="A1744" s="276"/>
      <c r="B1744" s="246"/>
      <c r="C1744" s="259"/>
      <c r="D1744" s="259"/>
      <c r="E1744" s="254"/>
      <c r="F1744" s="260"/>
      <c r="G1744" s="254" t="s">
        <v>3517</v>
      </c>
      <c r="H1744" s="288">
        <v>185</v>
      </c>
      <c r="I1744" s="279"/>
      <c r="J1744" s="279"/>
      <c r="K1744" s="247">
        <v>42636</v>
      </c>
      <c r="L1744" s="247">
        <v>42639</v>
      </c>
      <c r="M1744" s="279"/>
    </row>
    <row r="1745" spans="1:13" s="280" customFormat="1" ht="22.5" customHeight="1" hidden="1">
      <c r="A1745" s="276"/>
      <c r="B1745" s="246"/>
      <c r="C1745" s="259" t="s">
        <v>3584</v>
      </c>
      <c r="D1745" s="259" t="s">
        <v>3519</v>
      </c>
      <c r="E1745" s="254"/>
      <c r="F1745" s="260" t="s">
        <v>3585</v>
      </c>
      <c r="G1745" s="254" t="s">
        <v>3586</v>
      </c>
      <c r="H1745" s="265">
        <v>4200</v>
      </c>
      <c r="I1745" s="279"/>
      <c r="J1745" s="279"/>
      <c r="K1745" s="247">
        <v>42636</v>
      </c>
      <c r="L1745" s="247">
        <v>42639</v>
      </c>
      <c r="M1745" s="279"/>
    </row>
    <row r="1746" spans="1:13" s="280" customFormat="1" ht="22.5" customHeight="1" hidden="1">
      <c r="A1746" s="276"/>
      <c r="B1746" s="246"/>
      <c r="C1746" s="259" t="s">
        <v>3587</v>
      </c>
      <c r="D1746" s="259" t="s">
        <v>3541</v>
      </c>
      <c r="E1746" s="254"/>
      <c r="F1746" s="260" t="s">
        <v>3588</v>
      </c>
      <c r="G1746" s="254" t="s">
        <v>3524</v>
      </c>
      <c r="H1746" s="285">
        <v>200</v>
      </c>
      <c r="I1746" s="279"/>
      <c r="J1746" s="279"/>
      <c r="K1746" s="247">
        <v>42636</v>
      </c>
      <c r="L1746" s="247">
        <v>42639</v>
      </c>
      <c r="M1746" s="279"/>
    </row>
    <row r="1747" spans="1:13" s="280" customFormat="1" ht="22.5" customHeight="1" hidden="1">
      <c r="A1747" s="276"/>
      <c r="B1747" s="246"/>
      <c r="C1747" s="259"/>
      <c r="D1747" s="259"/>
      <c r="E1747" s="254"/>
      <c r="F1747" s="260"/>
      <c r="G1747" s="254" t="s">
        <v>3589</v>
      </c>
      <c r="H1747" s="285">
        <v>3500</v>
      </c>
      <c r="I1747" s="279"/>
      <c r="J1747" s="279"/>
      <c r="K1747" s="247">
        <v>42636</v>
      </c>
      <c r="L1747" s="247">
        <v>42639</v>
      </c>
      <c r="M1747" s="279"/>
    </row>
    <row r="1748" spans="1:13" s="280" customFormat="1" ht="22.5" customHeight="1" hidden="1">
      <c r="A1748" s="276"/>
      <c r="B1748" s="246"/>
      <c r="C1748" s="259"/>
      <c r="D1748" s="259"/>
      <c r="E1748" s="254"/>
      <c r="F1748" s="260"/>
      <c r="G1748" s="254" t="s">
        <v>3586</v>
      </c>
      <c r="H1748" s="285">
        <v>200</v>
      </c>
      <c r="I1748" s="279"/>
      <c r="J1748" s="279"/>
      <c r="K1748" s="247">
        <v>42636</v>
      </c>
      <c r="L1748" s="247">
        <v>42639</v>
      </c>
      <c r="M1748" s="279"/>
    </row>
    <row r="1749" spans="1:13" s="280" customFormat="1" ht="22.5" customHeight="1" hidden="1">
      <c r="A1749" s="276"/>
      <c r="B1749" s="246"/>
      <c r="C1749" s="259" t="s">
        <v>3590</v>
      </c>
      <c r="D1749" s="259" t="s">
        <v>3591</v>
      </c>
      <c r="E1749" s="254"/>
      <c r="F1749" s="260" t="s">
        <v>3592</v>
      </c>
      <c r="G1749" s="254" t="s">
        <v>3517</v>
      </c>
      <c r="H1749" s="265">
        <v>200</v>
      </c>
      <c r="I1749" s="279"/>
      <c r="J1749" s="279"/>
      <c r="K1749" s="247">
        <v>42639</v>
      </c>
      <c r="L1749" s="247">
        <v>42640</v>
      </c>
      <c r="M1749" s="279"/>
    </row>
    <row r="1750" spans="1:13" s="280" customFormat="1" ht="22.5" customHeight="1" hidden="1">
      <c r="A1750" s="276"/>
      <c r="B1750" s="246"/>
      <c r="C1750" s="259"/>
      <c r="D1750" s="259"/>
      <c r="E1750" s="254"/>
      <c r="F1750" s="260"/>
      <c r="G1750" s="254" t="s">
        <v>3517</v>
      </c>
      <c r="H1750" s="265">
        <v>5000</v>
      </c>
      <c r="I1750" s="279"/>
      <c r="J1750" s="279"/>
      <c r="K1750" s="247">
        <v>42639</v>
      </c>
      <c r="L1750" s="247">
        <v>42640</v>
      </c>
      <c r="M1750" s="279"/>
    </row>
    <row r="1751" spans="1:13" s="280" customFormat="1" ht="22.5" customHeight="1" hidden="1">
      <c r="A1751" s="276"/>
      <c r="B1751" s="246"/>
      <c r="C1751" s="259" t="s">
        <v>3593</v>
      </c>
      <c r="D1751" s="259" t="s">
        <v>3594</v>
      </c>
      <c r="E1751" s="254"/>
      <c r="F1751" s="260" t="s">
        <v>3595</v>
      </c>
      <c r="G1751" s="254" t="s">
        <v>3586</v>
      </c>
      <c r="H1751" s="265">
        <v>190</v>
      </c>
      <c r="I1751" s="279"/>
      <c r="J1751" s="279"/>
      <c r="K1751" s="247">
        <v>42639</v>
      </c>
      <c r="L1751" s="247">
        <v>42640</v>
      </c>
      <c r="M1751" s="279"/>
    </row>
    <row r="1752" spans="1:13" s="280" customFormat="1" ht="22.5" customHeight="1" hidden="1">
      <c r="A1752" s="276"/>
      <c r="B1752" s="246"/>
      <c r="C1752" s="259"/>
      <c r="D1752" s="259"/>
      <c r="E1752" s="254"/>
      <c r="F1752" s="260"/>
      <c r="G1752" s="254" t="s">
        <v>3517</v>
      </c>
      <c r="H1752" s="265">
        <v>7000</v>
      </c>
      <c r="I1752" s="279"/>
      <c r="J1752" s="279"/>
      <c r="K1752" s="247">
        <v>42639</v>
      </c>
      <c r="L1752" s="247">
        <v>42271</v>
      </c>
      <c r="M1752" s="279"/>
    </row>
    <row r="1753" spans="1:13" s="280" customFormat="1" ht="22.5" customHeight="1" hidden="1">
      <c r="A1753" s="276"/>
      <c r="B1753" s="246"/>
      <c r="C1753" s="259" t="s">
        <v>3596</v>
      </c>
      <c r="D1753" s="259" t="s">
        <v>3541</v>
      </c>
      <c r="E1753" s="254"/>
      <c r="F1753" s="260" t="s">
        <v>3597</v>
      </c>
      <c r="G1753" s="254" t="s">
        <v>3517</v>
      </c>
      <c r="H1753" s="265">
        <v>7127</v>
      </c>
      <c r="I1753" s="279"/>
      <c r="J1753" s="286"/>
      <c r="K1753" s="287">
        <v>42907</v>
      </c>
      <c r="L1753" s="287">
        <v>42908</v>
      </c>
      <c r="M1753" s="279"/>
    </row>
    <row r="1754" spans="1:13" s="280" customFormat="1" ht="22.5" customHeight="1" hidden="1">
      <c r="A1754" s="276"/>
      <c r="B1754" s="246"/>
      <c r="C1754" s="259" t="s">
        <v>3598</v>
      </c>
      <c r="D1754" s="259" t="s">
        <v>3541</v>
      </c>
      <c r="E1754" s="254"/>
      <c r="F1754" s="260" t="s">
        <v>3599</v>
      </c>
      <c r="G1754" s="254" t="s">
        <v>3524</v>
      </c>
      <c r="H1754" s="288">
        <v>482000</v>
      </c>
      <c r="I1754" s="279"/>
      <c r="J1754" s="286"/>
      <c r="K1754" s="287">
        <v>42950</v>
      </c>
      <c r="L1754" s="287" t="s">
        <v>3600</v>
      </c>
      <c r="M1754" s="279"/>
    </row>
    <row r="1755" spans="1:13" s="280" customFormat="1" ht="22.5" customHeight="1" hidden="1">
      <c r="A1755" s="276"/>
      <c r="B1755" s="246"/>
      <c r="C1755" s="259" t="s">
        <v>3601</v>
      </c>
      <c r="D1755" s="259" t="s">
        <v>3602</v>
      </c>
      <c r="E1755" s="254"/>
      <c r="F1755" s="260" t="s">
        <v>3603</v>
      </c>
      <c r="G1755" s="254" t="s">
        <v>3604</v>
      </c>
      <c r="H1755" s="265">
        <v>4000</v>
      </c>
      <c r="I1755" s="279"/>
      <c r="J1755" s="286"/>
      <c r="K1755" s="287">
        <v>42951</v>
      </c>
      <c r="L1755" s="287" t="s">
        <v>3605</v>
      </c>
      <c r="M1755" s="279"/>
    </row>
    <row r="1756" spans="1:13" s="280" customFormat="1" ht="22.5" customHeight="1" hidden="1">
      <c r="A1756" s="276"/>
      <c r="B1756" s="246"/>
      <c r="C1756" s="259" t="s">
        <v>3606</v>
      </c>
      <c r="D1756" s="259" t="s">
        <v>3541</v>
      </c>
      <c r="E1756" s="254"/>
      <c r="F1756" s="260" t="s">
        <v>3607</v>
      </c>
      <c r="G1756" s="254" t="s">
        <v>854</v>
      </c>
      <c r="H1756" s="285">
        <v>5000</v>
      </c>
      <c r="I1756" s="279"/>
      <c r="J1756" s="286"/>
      <c r="K1756" s="287">
        <v>42951</v>
      </c>
      <c r="L1756" s="287" t="s">
        <v>3608</v>
      </c>
      <c r="M1756" s="279"/>
    </row>
    <row r="1757" spans="1:13" s="280" customFormat="1" ht="22.5" customHeight="1" hidden="1">
      <c r="A1757" s="276"/>
      <c r="B1757" s="246"/>
      <c r="C1757" s="259" t="s">
        <v>3173</v>
      </c>
      <c r="D1757" s="259" t="s">
        <v>3575</v>
      </c>
      <c r="E1757" s="254"/>
      <c r="F1757" s="260" t="s">
        <v>3609</v>
      </c>
      <c r="G1757" s="254" t="s">
        <v>3610</v>
      </c>
      <c r="H1757" s="265">
        <v>3000</v>
      </c>
      <c r="I1757" s="279"/>
      <c r="J1757" s="286"/>
      <c r="K1757" s="287">
        <v>42951</v>
      </c>
      <c r="L1757" s="287" t="s">
        <v>3611</v>
      </c>
      <c r="M1757" s="279"/>
    </row>
    <row r="1758" spans="1:13" s="280" customFormat="1" ht="22.5" customHeight="1" hidden="1">
      <c r="A1758" s="276"/>
      <c r="B1758" s="246"/>
      <c r="C1758" s="259" t="s">
        <v>2185</v>
      </c>
      <c r="D1758" s="259" t="s">
        <v>3514</v>
      </c>
      <c r="E1758" s="254"/>
      <c r="F1758" s="260" t="s">
        <v>3612</v>
      </c>
      <c r="G1758" s="254" t="s">
        <v>3589</v>
      </c>
      <c r="H1758" s="265">
        <v>3000</v>
      </c>
      <c r="I1758" s="279"/>
      <c r="J1758" s="286"/>
      <c r="K1758" s="287">
        <v>42955</v>
      </c>
      <c r="L1758" s="287" t="s">
        <v>3613</v>
      </c>
      <c r="M1758" s="279"/>
    </row>
    <row r="1759" spans="1:13" s="280" customFormat="1" ht="22.5" customHeight="1" hidden="1">
      <c r="A1759" s="276"/>
      <c r="B1759" s="246"/>
      <c r="C1759" s="259" t="s">
        <v>3614</v>
      </c>
      <c r="D1759" s="259" t="s">
        <v>3514</v>
      </c>
      <c r="E1759" s="254"/>
      <c r="F1759" s="260" t="s">
        <v>3615</v>
      </c>
      <c r="G1759" s="254" t="s">
        <v>3524</v>
      </c>
      <c r="H1759" s="265">
        <v>200</v>
      </c>
      <c r="I1759" s="279"/>
      <c r="J1759" s="286"/>
      <c r="K1759" s="287">
        <v>42955</v>
      </c>
      <c r="L1759" s="287" t="s">
        <v>3616</v>
      </c>
      <c r="M1759" s="279"/>
    </row>
    <row r="1760" spans="1:13" s="280" customFormat="1" ht="22.5" customHeight="1" hidden="1">
      <c r="A1760" s="276"/>
      <c r="B1760" s="246"/>
      <c r="C1760" s="259" t="s">
        <v>3617</v>
      </c>
      <c r="D1760" s="259"/>
      <c r="E1760" s="254"/>
      <c r="F1760" s="260"/>
      <c r="G1760" s="254" t="s">
        <v>3317</v>
      </c>
      <c r="H1760" s="265">
        <v>3000</v>
      </c>
      <c r="I1760" s="279"/>
      <c r="J1760" s="286"/>
      <c r="K1760" s="287">
        <v>42955</v>
      </c>
      <c r="L1760" s="287" t="s">
        <v>3618</v>
      </c>
      <c r="M1760" s="279"/>
    </row>
    <row r="1761" spans="1:13" s="280" customFormat="1" ht="22.5" customHeight="1" hidden="1">
      <c r="A1761" s="276"/>
      <c r="B1761" s="246"/>
      <c r="C1761" s="266" t="s">
        <v>3619</v>
      </c>
      <c r="D1761" s="267" t="s">
        <v>3620</v>
      </c>
      <c r="E1761" s="254"/>
      <c r="F1761" s="289" t="s">
        <v>3621</v>
      </c>
      <c r="G1761" s="254" t="s">
        <v>2789</v>
      </c>
      <c r="H1761" s="285">
        <v>10000</v>
      </c>
      <c r="I1761" s="279"/>
      <c r="J1761" s="286"/>
      <c r="K1761" s="287" t="s">
        <v>3622</v>
      </c>
      <c r="L1761" s="287">
        <v>43053</v>
      </c>
      <c r="M1761" s="279"/>
    </row>
    <row r="1762" spans="1:13" s="280" customFormat="1" ht="22.5" customHeight="1" hidden="1">
      <c r="A1762" s="276"/>
      <c r="B1762" s="246"/>
      <c r="C1762" s="290" t="s">
        <v>3623</v>
      </c>
      <c r="D1762" s="259" t="s">
        <v>3624</v>
      </c>
      <c r="E1762" s="254"/>
      <c r="F1762" s="289" t="s">
        <v>3625</v>
      </c>
      <c r="G1762" s="254" t="s">
        <v>3586</v>
      </c>
      <c r="H1762" s="291">
        <v>848</v>
      </c>
      <c r="I1762" s="279"/>
      <c r="J1762" s="286"/>
      <c r="K1762" s="287" t="s">
        <v>3626</v>
      </c>
      <c r="L1762" s="287">
        <v>43053</v>
      </c>
      <c r="M1762" s="279"/>
    </row>
    <row r="1763" spans="1:13" s="280" customFormat="1" ht="22.5" customHeight="1" hidden="1">
      <c r="A1763" s="276"/>
      <c r="B1763" s="246"/>
      <c r="C1763" s="292" t="s">
        <v>3627</v>
      </c>
      <c r="D1763" s="292" t="s">
        <v>3628</v>
      </c>
      <c r="E1763" s="254"/>
      <c r="F1763" s="289" t="s">
        <v>3629</v>
      </c>
      <c r="G1763" s="254" t="s">
        <v>3524</v>
      </c>
      <c r="H1763" s="293">
        <v>200</v>
      </c>
      <c r="I1763" s="279"/>
      <c r="J1763" s="286"/>
      <c r="K1763" s="287" t="s">
        <v>3630</v>
      </c>
      <c r="L1763" s="287">
        <v>43054</v>
      </c>
      <c r="M1763" s="279"/>
    </row>
    <row r="1764" spans="1:13" s="280" customFormat="1" ht="22.5" customHeight="1" hidden="1">
      <c r="A1764" s="276"/>
      <c r="B1764" s="246"/>
      <c r="C1764" s="292"/>
      <c r="D1764" s="292"/>
      <c r="E1764" s="254"/>
      <c r="F1764" s="289"/>
      <c r="G1764" s="254" t="s">
        <v>3536</v>
      </c>
      <c r="H1764" s="293">
        <v>4900</v>
      </c>
      <c r="I1764" s="279"/>
      <c r="J1764" s="286"/>
      <c r="K1764" s="287" t="s">
        <v>3631</v>
      </c>
      <c r="L1764" s="287">
        <v>43054</v>
      </c>
      <c r="M1764" s="279"/>
    </row>
    <row r="1765" spans="1:13" s="280" customFormat="1" ht="22.5" customHeight="1" hidden="1">
      <c r="A1765" s="276"/>
      <c r="B1765" s="246"/>
      <c r="C1765" s="292" t="s">
        <v>3632</v>
      </c>
      <c r="D1765" s="292" t="s">
        <v>3633</v>
      </c>
      <c r="E1765" s="254"/>
      <c r="F1765" s="289" t="s">
        <v>3634</v>
      </c>
      <c r="G1765" s="254" t="s">
        <v>3589</v>
      </c>
      <c r="H1765" s="293">
        <v>200</v>
      </c>
      <c r="I1765" s="279"/>
      <c r="J1765" s="286"/>
      <c r="K1765" s="287">
        <v>43075</v>
      </c>
      <c r="L1765" s="287" t="s">
        <v>3635</v>
      </c>
      <c r="M1765" s="279"/>
    </row>
    <row r="1766" spans="1:13" s="280" customFormat="1" ht="22.5" customHeight="1" hidden="1">
      <c r="A1766" s="276"/>
      <c r="B1766" s="246"/>
      <c r="C1766" s="292"/>
      <c r="D1766" s="292"/>
      <c r="E1766" s="254"/>
      <c r="F1766" s="289"/>
      <c r="G1766" s="254" t="s">
        <v>3604</v>
      </c>
      <c r="H1766" s="293">
        <v>2700</v>
      </c>
      <c r="I1766" s="279"/>
      <c r="J1766" s="286"/>
      <c r="K1766" s="287">
        <v>43075</v>
      </c>
      <c r="L1766" s="287" t="s">
        <v>3636</v>
      </c>
      <c r="M1766" s="279"/>
    </row>
    <row r="1767" spans="1:13" s="280" customFormat="1" ht="22.5" customHeight="1" hidden="1">
      <c r="A1767" s="276"/>
      <c r="B1767" s="246"/>
      <c r="C1767" s="292" t="s">
        <v>3637</v>
      </c>
      <c r="D1767" s="263" t="s">
        <v>3620</v>
      </c>
      <c r="E1767" s="254"/>
      <c r="F1767" s="289" t="s">
        <v>3638</v>
      </c>
      <c r="G1767" s="254"/>
      <c r="H1767" s="293">
        <v>200</v>
      </c>
      <c r="I1767" s="279"/>
      <c r="J1767" s="286"/>
      <c r="K1767" s="247">
        <v>42639</v>
      </c>
      <c r="L1767" s="247">
        <v>42640</v>
      </c>
      <c r="M1767" s="279"/>
    </row>
    <row r="1768" spans="1:13" s="280" customFormat="1" ht="22.5" customHeight="1" hidden="1">
      <c r="A1768" s="276"/>
      <c r="B1768" s="246"/>
      <c r="C1768" s="292"/>
      <c r="D1768" s="263"/>
      <c r="E1768" s="254"/>
      <c r="F1768" s="289"/>
      <c r="G1768" s="254"/>
      <c r="H1768" s="293">
        <v>3000</v>
      </c>
      <c r="I1768" s="279"/>
      <c r="J1768" s="286"/>
      <c r="K1768" s="247">
        <v>42639</v>
      </c>
      <c r="L1768" s="247">
        <v>42640</v>
      </c>
      <c r="M1768" s="279"/>
    </row>
    <row r="1769" spans="1:13" s="280" customFormat="1" ht="22.5" customHeight="1" hidden="1">
      <c r="A1769" s="276"/>
      <c r="B1769" s="246"/>
      <c r="C1769" s="292" t="s">
        <v>3639</v>
      </c>
      <c r="D1769" s="292" t="s">
        <v>3640</v>
      </c>
      <c r="E1769" s="254"/>
      <c r="F1769" s="289" t="s">
        <v>3641</v>
      </c>
      <c r="G1769" s="254"/>
      <c r="H1769" s="293">
        <v>200</v>
      </c>
      <c r="I1769" s="279"/>
      <c r="J1769" s="286"/>
      <c r="K1769" s="247">
        <v>42639</v>
      </c>
      <c r="L1769" s="247">
        <v>42271</v>
      </c>
      <c r="M1769" s="279"/>
    </row>
    <row r="1770" spans="1:13" s="280" customFormat="1" ht="22.5" customHeight="1" hidden="1">
      <c r="A1770" s="276"/>
      <c r="B1770" s="246"/>
      <c r="C1770" s="292"/>
      <c r="D1770" s="292"/>
      <c r="E1770" s="254"/>
      <c r="F1770" s="289"/>
      <c r="G1770" s="254"/>
      <c r="H1770" s="293">
        <v>1750</v>
      </c>
      <c r="I1770" s="279"/>
      <c r="J1770" s="286"/>
      <c r="K1770" s="287">
        <v>42907</v>
      </c>
      <c r="L1770" s="287">
        <v>42908</v>
      </c>
      <c r="M1770" s="279"/>
    </row>
    <row r="1771" spans="1:13" s="280" customFormat="1" ht="22.5" customHeight="1" hidden="1">
      <c r="A1771" s="276"/>
      <c r="B1771" s="246"/>
      <c r="C1771" s="292" t="s">
        <v>3642</v>
      </c>
      <c r="D1771" s="292" t="s">
        <v>3628</v>
      </c>
      <c r="E1771" s="254"/>
      <c r="F1771" s="289" t="s">
        <v>3643</v>
      </c>
      <c r="G1771" s="254"/>
      <c r="H1771" s="293">
        <v>2500</v>
      </c>
      <c r="I1771" s="279"/>
      <c r="J1771" s="286"/>
      <c r="K1771" s="287">
        <v>42950</v>
      </c>
      <c r="L1771" s="287" t="s">
        <v>3600</v>
      </c>
      <c r="M1771" s="279"/>
    </row>
    <row r="1772" spans="1:13" s="280" customFormat="1" ht="22.5" customHeight="1" hidden="1">
      <c r="A1772" s="276"/>
      <c r="B1772" s="246"/>
      <c r="C1772" s="292" t="s">
        <v>3644</v>
      </c>
      <c r="D1772" s="292" t="s">
        <v>3645</v>
      </c>
      <c r="E1772" s="254"/>
      <c r="F1772" s="289" t="s">
        <v>3646</v>
      </c>
      <c r="G1772" s="254"/>
      <c r="H1772" s="293">
        <v>200</v>
      </c>
      <c r="I1772" s="279"/>
      <c r="J1772" s="286"/>
      <c r="K1772" s="287">
        <v>42951</v>
      </c>
      <c r="L1772" s="287" t="s">
        <v>3605</v>
      </c>
      <c r="M1772" s="279"/>
    </row>
    <row r="1773" spans="1:13" s="280" customFormat="1" ht="22.5" customHeight="1" hidden="1">
      <c r="A1773" s="276"/>
      <c r="B1773" s="246"/>
      <c r="C1773" s="292"/>
      <c r="D1773" s="292"/>
      <c r="E1773" s="254"/>
      <c r="F1773" s="289"/>
      <c r="G1773" s="254"/>
      <c r="H1773" s="293">
        <v>50000</v>
      </c>
      <c r="I1773" s="279"/>
      <c r="J1773" s="286"/>
      <c r="K1773" s="287">
        <v>42951</v>
      </c>
      <c r="L1773" s="287" t="s">
        <v>3608</v>
      </c>
      <c r="M1773" s="279"/>
    </row>
    <row r="1774" spans="1:13" s="280" customFormat="1" ht="22.5" customHeight="1" hidden="1">
      <c r="A1774" s="276"/>
      <c r="B1774" s="246"/>
      <c r="C1774" s="293" t="s">
        <v>3647</v>
      </c>
      <c r="D1774" s="292" t="s">
        <v>3648</v>
      </c>
      <c r="E1774" s="254"/>
      <c r="F1774" s="294">
        <v>42933</v>
      </c>
      <c r="G1774" s="254"/>
      <c r="H1774" s="268">
        <v>500</v>
      </c>
      <c r="I1774" s="279"/>
      <c r="J1774" s="286"/>
      <c r="K1774" s="287">
        <v>42951</v>
      </c>
      <c r="L1774" s="287" t="s">
        <v>3611</v>
      </c>
      <c r="M1774" s="279"/>
    </row>
    <row r="1775" spans="1:13" s="280" customFormat="1" ht="22.5" customHeight="1" hidden="1">
      <c r="A1775" s="276"/>
      <c r="B1775" s="246"/>
      <c r="C1775" s="293"/>
      <c r="D1775" s="292"/>
      <c r="E1775" s="254"/>
      <c r="F1775" s="289"/>
      <c r="G1775" s="254"/>
      <c r="H1775" s="268">
        <v>400</v>
      </c>
      <c r="I1775" s="279"/>
      <c r="J1775" s="286"/>
      <c r="K1775" s="287">
        <v>42955</v>
      </c>
      <c r="L1775" s="287" t="s">
        <v>3613</v>
      </c>
      <c r="M1775" s="279"/>
    </row>
    <row r="1776" spans="1:13" s="280" customFormat="1" ht="22.5" customHeight="1" hidden="1">
      <c r="A1776" s="276"/>
      <c r="B1776" s="246"/>
      <c r="C1776" s="293" t="s">
        <v>3649</v>
      </c>
      <c r="D1776" s="292" t="s">
        <v>3648</v>
      </c>
      <c r="E1776" s="254"/>
      <c r="F1776" s="295">
        <v>42933</v>
      </c>
      <c r="G1776" s="254"/>
      <c r="H1776" s="268">
        <v>2144</v>
      </c>
      <c r="I1776" s="279"/>
      <c r="J1776" s="286"/>
      <c r="K1776" s="287">
        <v>42955</v>
      </c>
      <c r="L1776" s="287" t="s">
        <v>3616</v>
      </c>
      <c r="M1776" s="279"/>
    </row>
    <row r="1777" spans="1:13" s="280" customFormat="1" ht="22.5" customHeight="1" hidden="1">
      <c r="A1777" s="276"/>
      <c r="B1777" s="246"/>
      <c r="C1777" s="293" t="s">
        <v>3650</v>
      </c>
      <c r="D1777" s="292" t="s">
        <v>3648</v>
      </c>
      <c r="E1777" s="254"/>
      <c r="F1777" s="295">
        <v>43021</v>
      </c>
      <c r="G1777" s="254"/>
      <c r="H1777" s="268">
        <v>15000</v>
      </c>
      <c r="I1777" s="279"/>
      <c r="J1777" s="286"/>
      <c r="K1777" s="287">
        <v>42955</v>
      </c>
      <c r="L1777" s="287" t="s">
        <v>3618</v>
      </c>
      <c r="M1777" s="279"/>
    </row>
    <row r="1778" spans="1:13" s="280" customFormat="1" ht="22.5" customHeight="1" hidden="1">
      <c r="A1778" s="276"/>
      <c r="B1778" s="246"/>
      <c r="C1778" s="269" t="s">
        <v>3651</v>
      </c>
      <c r="D1778" s="267" t="s">
        <v>3652</v>
      </c>
      <c r="E1778" s="254"/>
      <c r="F1778" s="277" t="s">
        <v>3653</v>
      </c>
      <c r="G1778" s="254"/>
      <c r="H1778" s="296">
        <v>10780</v>
      </c>
      <c r="I1778" s="279"/>
      <c r="J1778" s="286"/>
      <c r="K1778" s="287" t="s">
        <v>3622</v>
      </c>
      <c r="L1778" s="287">
        <v>43053</v>
      </c>
      <c r="M1778" s="279"/>
    </row>
    <row r="1779" spans="1:13" s="280" customFormat="1" ht="22.5" customHeight="1" hidden="1">
      <c r="A1779" s="276"/>
      <c r="B1779" s="246"/>
      <c r="C1779" s="267" t="s">
        <v>3654</v>
      </c>
      <c r="D1779" s="267" t="s">
        <v>3514</v>
      </c>
      <c r="E1779" s="254"/>
      <c r="F1779" s="260" t="s">
        <v>3655</v>
      </c>
      <c r="G1779" s="254"/>
      <c r="H1779" s="285">
        <v>111647</v>
      </c>
      <c r="I1779" s="279"/>
      <c r="J1779" s="286"/>
      <c r="K1779" s="287" t="s">
        <v>3626</v>
      </c>
      <c r="L1779" s="287">
        <v>43053</v>
      </c>
      <c r="M1779" s="279"/>
    </row>
    <row r="1780" spans="1:13" s="280" customFormat="1" ht="22.5" customHeight="1" hidden="1">
      <c r="A1780" s="276"/>
      <c r="B1780" s="246"/>
      <c r="C1780" s="267" t="s">
        <v>3656</v>
      </c>
      <c r="D1780" s="267" t="s">
        <v>3657</v>
      </c>
      <c r="E1780" s="254"/>
      <c r="F1780" s="260" t="s">
        <v>3658</v>
      </c>
      <c r="G1780" s="254"/>
      <c r="H1780" s="285">
        <v>48100</v>
      </c>
      <c r="I1780" s="279"/>
      <c r="J1780" s="286"/>
      <c r="K1780" s="287" t="s">
        <v>3630</v>
      </c>
      <c r="L1780" s="287">
        <v>43054</v>
      </c>
      <c r="M1780" s="279"/>
    </row>
    <row r="1781" spans="1:13" s="280" customFormat="1" ht="22.5" customHeight="1" hidden="1">
      <c r="A1781" s="276"/>
      <c r="B1781" s="246"/>
      <c r="C1781" s="259" t="s">
        <v>3659</v>
      </c>
      <c r="D1781" s="288" t="s">
        <v>3660</v>
      </c>
      <c r="E1781" s="254"/>
      <c r="F1781" s="260" t="s">
        <v>3661</v>
      </c>
      <c r="G1781" s="254"/>
      <c r="H1781" s="288">
        <v>30000</v>
      </c>
      <c r="I1781" s="279"/>
      <c r="J1781" s="286"/>
      <c r="K1781" s="287" t="s">
        <v>3631</v>
      </c>
      <c r="L1781" s="287">
        <v>43054</v>
      </c>
      <c r="M1781" s="279"/>
    </row>
    <row r="1782" spans="1:13" s="280" customFormat="1" ht="22.5" customHeight="1" hidden="1">
      <c r="A1782" s="276"/>
      <c r="B1782" s="246"/>
      <c r="C1782" s="259" t="s">
        <v>3662</v>
      </c>
      <c r="D1782" s="288" t="s">
        <v>3663</v>
      </c>
      <c r="E1782" s="254"/>
      <c r="F1782" s="260" t="s">
        <v>3664</v>
      </c>
      <c r="G1782" s="254"/>
      <c r="H1782" s="288">
        <v>25000</v>
      </c>
      <c r="I1782" s="279"/>
      <c r="J1782" s="286"/>
      <c r="K1782" s="287">
        <v>43075</v>
      </c>
      <c r="L1782" s="287" t="s">
        <v>3635</v>
      </c>
      <c r="M1782" s="279"/>
    </row>
    <row r="1783" spans="1:13" s="280" customFormat="1" ht="22.5" customHeight="1" hidden="1">
      <c r="A1783" s="276"/>
      <c r="B1783" s="246"/>
      <c r="C1783" s="259" t="s">
        <v>3665</v>
      </c>
      <c r="D1783" s="288" t="s">
        <v>3591</v>
      </c>
      <c r="E1783" s="254"/>
      <c r="F1783" s="260" t="s">
        <v>3666</v>
      </c>
      <c r="G1783" s="254"/>
      <c r="H1783" s="270">
        <v>8000</v>
      </c>
      <c r="I1783" s="279"/>
      <c r="J1783" s="286"/>
      <c r="K1783" s="287">
        <v>43075</v>
      </c>
      <c r="L1783" s="287" t="s">
        <v>3636</v>
      </c>
      <c r="M1783" s="279"/>
    </row>
    <row r="1784" spans="1:13" s="280" customFormat="1" ht="22.5" customHeight="1" hidden="1">
      <c r="A1784" s="276"/>
      <c r="B1784" s="246"/>
      <c r="C1784" s="271" t="s">
        <v>3667</v>
      </c>
      <c r="D1784" s="292" t="s">
        <v>3668</v>
      </c>
      <c r="E1784" s="254"/>
      <c r="F1784" s="289" t="s">
        <v>3669</v>
      </c>
      <c r="G1784" s="254"/>
      <c r="H1784" s="291">
        <v>9150</v>
      </c>
      <c r="I1784" s="279"/>
      <c r="J1784" s="286"/>
      <c r="K1784" s="287">
        <v>42955</v>
      </c>
      <c r="L1784" s="287" t="s">
        <v>3618</v>
      </c>
      <c r="M1784" s="279"/>
    </row>
    <row r="1785" spans="1:13" s="280" customFormat="1" ht="22.5" customHeight="1" hidden="1">
      <c r="A1785" s="276"/>
      <c r="B1785" s="246"/>
      <c r="C1785" s="271" t="s">
        <v>3670</v>
      </c>
      <c r="D1785" s="292" t="s">
        <v>3671</v>
      </c>
      <c r="E1785" s="254"/>
      <c r="F1785" s="289" t="s">
        <v>3672</v>
      </c>
      <c r="G1785" s="254"/>
      <c r="H1785" s="293">
        <v>18000</v>
      </c>
      <c r="I1785" s="279"/>
      <c r="J1785" s="286"/>
      <c r="K1785" s="287" t="s">
        <v>3622</v>
      </c>
      <c r="L1785" s="287">
        <v>43053</v>
      </c>
      <c r="M1785" s="279"/>
    </row>
    <row r="1786" spans="1:13" s="280" customFormat="1" ht="22.5" customHeight="1" hidden="1">
      <c r="A1786" s="276"/>
      <c r="B1786" s="246"/>
      <c r="C1786" s="271" t="s">
        <v>3673</v>
      </c>
      <c r="D1786" s="292" t="s">
        <v>3674</v>
      </c>
      <c r="E1786" s="254"/>
      <c r="F1786" s="289" t="s">
        <v>3675</v>
      </c>
      <c r="G1786" s="254"/>
      <c r="H1786" s="291">
        <v>46000</v>
      </c>
      <c r="I1786" s="279"/>
      <c r="J1786" s="286"/>
      <c r="K1786" s="287" t="s">
        <v>3626</v>
      </c>
      <c r="L1786" s="287">
        <v>43053</v>
      </c>
      <c r="M1786" s="279"/>
    </row>
    <row r="1787" spans="1:13" s="280" customFormat="1" ht="22.5" customHeight="1" hidden="1">
      <c r="A1787" s="276"/>
      <c r="B1787" s="246"/>
      <c r="C1787" s="293" t="s">
        <v>3676</v>
      </c>
      <c r="D1787" s="292" t="s">
        <v>3677</v>
      </c>
      <c r="E1787" s="254"/>
      <c r="F1787" s="295">
        <v>42916</v>
      </c>
      <c r="G1787" s="254"/>
      <c r="H1787" s="272">
        <v>41500</v>
      </c>
      <c r="I1787" s="279"/>
      <c r="J1787" s="286"/>
      <c r="K1787" s="287" t="s">
        <v>3630</v>
      </c>
      <c r="L1787" s="287">
        <v>43054</v>
      </c>
      <c r="M1787" s="279"/>
    </row>
    <row r="1788" spans="1:13" s="280" customFormat="1" ht="22.5" customHeight="1" hidden="1">
      <c r="A1788" s="276"/>
      <c r="B1788" s="246"/>
      <c r="C1788" s="293" t="s">
        <v>3678</v>
      </c>
      <c r="D1788" s="292" t="s">
        <v>3679</v>
      </c>
      <c r="E1788" s="254"/>
      <c r="F1788" s="295">
        <v>43031</v>
      </c>
      <c r="G1788" s="254"/>
      <c r="H1788" s="273">
        <v>14000</v>
      </c>
      <c r="I1788" s="279"/>
      <c r="J1788" s="286"/>
      <c r="K1788" s="287" t="s">
        <v>3631</v>
      </c>
      <c r="L1788" s="287">
        <v>43054</v>
      </c>
      <c r="M1788" s="279"/>
    </row>
    <row r="1789" spans="1:13" s="280" customFormat="1" ht="22.5" customHeight="1" hidden="1">
      <c r="A1789" s="276"/>
      <c r="B1789" s="246"/>
      <c r="C1789" s="291" t="s">
        <v>3680</v>
      </c>
      <c r="D1789" s="290" t="s">
        <v>3681</v>
      </c>
      <c r="E1789" s="254"/>
      <c r="F1789" s="295">
        <v>43020</v>
      </c>
      <c r="G1789" s="254"/>
      <c r="H1789" s="273">
        <v>23000</v>
      </c>
      <c r="I1789" s="279"/>
      <c r="J1789" s="286"/>
      <c r="K1789" s="287">
        <v>43075</v>
      </c>
      <c r="L1789" s="287" t="s">
        <v>3635</v>
      </c>
      <c r="M1789" s="279"/>
    </row>
    <row r="1790" spans="1:13" s="280" customFormat="1" ht="22.5" customHeight="1" hidden="1" thickBot="1">
      <c r="A1790" s="276"/>
      <c r="B1790" s="246"/>
      <c r="C1790" s="274" t="s">
        <v>3682</v>
      </c>
      <c r="D1790" s="274" t="s">
        <v>3683</v>
      </c>
      <c r="E1790" s="254"/>
      <c r="F1790" s="297">
        <v>43313</v>
      </c>
      <c r="G1790" s="254"/>
      <c r="H1790" s="275">
        <v>60000</v>
      </c>
      <c r="I1790" s="279"/>
      <c r="J1790" s="286"/>
      <c r="K1790" s="287">
        <v>43075</v>
      </c>
      <c r="L1790" s="287" t="s">
        <v>3636</v>
      </c>
      <c r="M1790" s="279"/>
    </row>
    <row r="1791" spans="1:13" s="280" customFormat="1" ht="22.5" customHeight="1" hidden="1">
      <c r="A1791" s="276"/>
      <c r="B1791" s="246"/>
      <c r="C1791" s="298"/>
      <c r="D1791" s="299"/>
      <c r="E1791" s="254"/>
      <c r="F1791" s="153"/>
      <c r="G1791" s="254"/>
      <c r="H1791" s="249"/>
      <c r="I1791" s="279"/>
      <c r="J1791" s="286"/>
      <c r="K1791" s="287"/>
      <c r="L1791" s="287"/>
      <c r="M1791" s="279"/>
    </row>
    <row r="1792" spans="1:13" s="280" customFormat="1" ht="22.5" customHeight="1" hidden="1">
      <c r="A1792" s="276"/>
      <c r="B1792" s="246"/>
      <c r="C1792" s="298"/>
      <c r="D1792" s="299"/>
      <c r="E1792" s="254"/>
      <c r="F1792" s="153"/>
      <c r="G1792" s="254"/>
      <c r="H1792" s="249"/>
      <c r="I1792" s="279"/>
      <c r="J1792" s="286"/>
      <c r="K1792" s="287"/>
      <c r="L1792" s="287"/>
      <c r="M1792" s="279"/>
    </row>
    <row r="1793" spans="1:13" s="280" customFormat="1" ht="22.5" customHeight="1" hidden="1">
      <c r="A1793" s="276"/>
      <c r="B1793" s="246"/>
      <c r="C1793" s="298"/>
      <c r="D1793" s="299"/>
      <c r="E1793" s="254"/>
      <c r="F1793" s="153"/>
      <c r="G1793" s="254"/>
      <c r="H1793" s="249"/>
      <c r="I1793" s="279"/>
      <c r="J1793" s="286"/>
      <c r="K1793" s="287"/>
      <c r="L1793" s="287"/>
      <c r="M1793" s="279"/>
    </row>
    <row r="1794" spans="1:13" s="280" customFormat="1" ht="22.5" customHeight="1" hidden="1">
      <c r="A1794" s="276">
        <v>1</v>
      </c>
      <c r="B1794" s="246"/>
      <c r="C1794" s="300" t="s">
        <v>3684</v>
      </c>
      <c r="D1794" s="300" t="s">
        <v>3685</v>
      </c>
      <c r="E1794" s="250" t="s">
        <v>3686</v>
      </c>
      <c r="F1794" s="301" t="s">
        <v>3687</v>
      </c>
      <c r="G1794" s="302" t="s">
        <v>3688</v>
      </c>
      <c r="H1794" s="303">
        <v>3200</v>
      </c>
      <c r="I1794" s="279"/>
      <c r="J1794" s="279"/>
      <c r="K1794" s="247">
        <v>42970</v>
      </c>
      <c r="L1794" s="304" t="s">
        <v>3689</v>
      </c>
      <c r="M1794" s="279"/>
    </row>
    <row r="1795" spans="1:13" s="280" customFormat="1" ht="22.5" customHeight="1" hidden="1">
      <c r="A1795" s="276">
        <v>2</v>
      </c>
      <c r="B1795" s="246"/>
      <c r="C1795" s="300" t="s">
        <v>3690</v>
      </c>
      <c r="D1795" s="300" t="s">
        <v>3685</v>
      </c>
      <c r="E1795" s="250" t="s">
        <v>3691</v>
      </c>
      <c r="F1795" s="301" t="s">
        <v>3692</v>
      </c>
      <c r="G1795" s="302" t="s">
        <v>3693</v>
      </c>
      <c r="H1795" s="303">
        <v>4133</v>
      </c>
      <c r="I1795" s="279"/>
      <c r="J1795" s="279"/>
      <c r="K1795" s="247">
        <v>42970</v>
      </c>
      <c r="L1795" s="304" t="s">
        <v>3694</v>
      </c>
      <c r="M1795" s="279"/>
    </row>
    <row r="1796" spans="1:13" s="280" customFormat="1" ht="22.5" customHeight="1" hidden="1">
      <c r="A1796" s="276">
        <v>3</v>
      </c>
      <c r="B1796" s="246"/>
      <c r="C1796" s="300" t="s">
        <v>3695</v>
      </c>
      <c r="D1796" s="300" t="s">
        <v>3685</v>
      </c>
      <c r="E1796" s="250" t="s">
        <v>3686</v>
      </c>
      <c r="F1796" s="301" t="s">
        <v>3696</v>
      </c>
      <c r="G1796" s="302" t="s">
        <v>3688</v>
      </c>
      <c r="H1796" s="303">
        <v>3200</v>
      </c>
      <c r="I1796" s="279"/>
      <c r="J1796" s="279"/>
      <c r="K1796" s="247">
        <v>42983</v>
      </c>
      <c r="L1796" s="304" t="s">
        <v>3697</v>
      </c>
      <c r="M1796" s="279"/>
    </row>
    <row r="1797" spans="1:13" s="280" customFormat="1" ht="22.5" customHeight="1" hidden="1">
      <c r="A1797" s="276">
        <v>4</v>
      </c>
      <c r="B1797" s="246"/>
      <c r="C1797" s="300" t="s">
        <v>3698</v>
      </c>
      <c r="D1797" s="300" t="s">
        <v>3685</v>
      </c>
      <c r="E1797" s="250" t="s">
        <v>3699</v>
      </c>
      <c r="F1797" s="301" t="s">
        <v>3700</v>
      </c>
      <c r="G1797" s="302" t="s">
        <v>3701</v>
      </c>
      <c r="H1797" s="303">
        <v>1100</v>
      </c>
      <c r="I1797" s="279"/>
      <c r="J1797" s="279"/>
      <c r="K1797" s="247">
        <v>42983</v>
      </c>
      <c r="L1797" s="304" t="s">
        <v>3702</v>
      </c>
      <c r="M1797" s="279"/>
    </row>
    <row r="1798" spans="1:13" s="280" customFormat="1" ht="22.5" customHeight="1" hidden="1">
      <c r="A1798" s="276">
        <v>5</v>
      </c>
      <c r="B1798" s="246"/>
      <c r="C1798" s="300" t="s">
        <v>3703</v>
      </c>
      <c r="D1798" s="300" t="s">
        <v>3685</v>
      </c>
      <c r="E1798" s="250" t="s">
        <v>3704</v>
      </c>
      <c r="F1798" s="301" t="s">
        <v>3705</v>
      </c>
      <c r="G1798" s="302" t="s">
        <v>3693</v>
      </c>
      <c r="H1798" s="303">
        <v>475</v>
      </c>
      <c r="I1798" s="279"/>
      <c r="J1798" s="279"/>
      <c r="K1798" s="247">
        <v>42970</v>
      </c>
      <c r="L1798" s="304" t="s">
        <v>3706</v>
      </c>
      <c r="M1798" s="279"/>
    </row>
    <row r="1799" spans="1:13" s="280" customFormat="1" ht="22.5" customHeight="1" hidden="1">
      <c r="A1799" s="276">
        <v>6</v>
      </c>
      <c r="B1799" s="246"/>
      <c r="C1799" s="300" t="s">
        <v>3707</v>
      </c>
      <c r="D1799" s="300" t="s">
        <v>3708</v>
      </c>
      <c r="E1799" s="250" t="s">
        <v>3709</v>
      </c>
      <c r="F1799" s="301" t="s">
        <v>3710</v>
      </c>
      <c r="G1799" s="302" t="s">
        <v>3693</v>
      </c>
      <c r="H1799" s="303">
        <v>4500</v>
      </c>
      <c r="I1799" s="279"/>
      <c r="J1799" s="279"/>
      <c r="K1799" s="247">
        <v>42983</v>
      </c>
      <c r="L1799" s="304" t="s">
        <v>3711</v>
      </c>
      <c r="M1799" s="279"/>
    </row>
    <row r="1800" spans="1:13" s="280" customFormat="1" ht="22.5" customHeight="1" hidden="1">
      <c r="A1800" s="276">
        <v>8</v>
      </c>
      <c r="B1800" s="246"/>
      <c r="C1800" s="300" t="s">
        <v>3712</v>
      </c>
      <c r="D1800" s="300" t="s">
        <v>3713</v>
      </c>
      <c r="E1800" s="250" t="s">
        <v>3714</v>
      </c>
      <c r="F1800" s="301" t="s">
        <v>3715</v>
      </c>
      <c r="G1800" s="302" t="s">
        <v>3716</v>
      </c>
      <c r="H1800" s="303">
        <v>2500</v>
      </c>
      <c r="I1800" s="279"/>
      <c r="J1800" s="279"/>
      <c r="K1800" s="247">
        <v>42983</v>
      </c>
      <c r="L1800" s="304" t="s">
        <v>3717</v>
      </c>
      <c r="M1800" s="279"/>
    </row>
    <row r="1801" spans="1:13" s="280" customFormat="1" ht="22.5" customHeight="1" hidden="1">
      <c r="A1801" s="276">
        <v>9</v>
      </c>
      <c r="B1801" s="246"/>
      <c r="C1801" s="300" t="s">
        <v>3718</v>
      </c>
      <c r="D1801" s="300" t="s">
        <v>3713</v>
      </c>
      <c r="E1801" s="250" t="s">
        <v>3719</v>
      </c>
      <c r="F1801" s="301" t="s">
        <v>3720</v>
      </c>
      <c r="G1801" s="302" t="s">
        <v>3716</v>
      </c>
      <c r="H1801" s="303">
        <v>8400</v>
      </c>
      <c r="I1801" s="279"/>
      <c r="J1801" s="279"/>
      <c r="K1801" s="247">
        <v>42970</v>
      </c>
      <c r="L1801" s="304" t="s">
        <v>3721</v>
      </c>
      <c r="M1801" s="279"/>
    </row>
    <row r="1802" spans="1:13" s="280" customFormat="1" ht="22.5" customHeight="1" hidden="1">
      <c r="A1802" s="276">
        <v>10</v>
      </c>
      <c r="B1802" s="246"/>
      <c r="C1802" s="300" t="s">
        <v>3722</v>
      </c>
      <c r="D1802" s="300" t="s">
        <v>3713</v>
      </c>
      <c r="E1802" s="251" t="s">
        <v>3723</v>
      </c>
      <c r="F1802" s="301" t="s">
        <v>3724</v>
      </c>
      <c r="G1802" s="302" t="s">
        <v>3725</v>
      </c>
      <c r="H1802" s="303">
        <v>400</v>
      </c>
      <c r="I1802" s="279"/>
      <c r="J1802" s="279"/>
      <c r="K1802" s="247">
        <v>42970</v>
      </c>
      <c r="L1802" s="304"/>
      <c r="M1802" s="279"/>
    </row>
    <row r="1803" spans="1:13" s="280" customFormat="1" ht="22.5" customHeight="1" hidden="1">
      <c r="A1803" s="276">
        <v>11</v>
      </c>
      <c r="B1803" s="246"/>
      <c r="C1803" s="300" t="s">
        <v>3726</v>
      </c>
      <c r="D1803" s="300" t="s">
        <v>3713</v>
      </c>
      <c r="E1803" s="251" t="s">
        <v>3727</v>
      </c>
      <c r="F1803" s="301" t="s">
        <v>3728</v>
      </c>
      <c r="G1803" s="302" t="s">
        <v>3716</v>
      </c>
      <c r="H1803" s="303">
        <v>5910</v>
      </c>
      <c r="I1803" s="279"/>
      <c r="J1803" s="279"/>
      <c r="K1803" s="247">
        <v>42990</v>
      </c>
      <c r="L1803" s="304"/>
      <c r="M1803" s="279"/>
    </row>
    <row r="1804" spans="1:13" s="280" customFormat="1" ht="22.5" customHeight="1" hidden="1">
      <c r="A1804" s="276"/>
      <c r="B1804" s="246"/>
      <c r="C1804" s="300"/>
      <c r="D1804" s="300"/>
      <c r="E1804" s="251"/>
      <c r="F1804" s="301"/>
      <c r="G1804" s="302"/>
      <c r="H1804" s="303"/>
      <c r="I1804" s="279"/>
      <c r="J1804" s="279"/>
      <c r="K1804" s="247"/>
      <c r="L1804" s="304"/>
      <c r="M1804" s="279"/>
    </row>
    <row r="1805" spans="1:13" s="280" customFormat="1" ht="22.5" customHeight="1" hidden="1">
      <c r="A1805" s="276"/>
      <c r="B1805" s="254"/>
      <c r="C1805" s="254"/>
      <c r="D1805" s="254"/>
      <c r="E1805" s="254"/>
      <c r="F1805" s="254"/>
      <c r="G1805" s="254"/>
      <c r="H1805" s="253"/>
      <c r="I1805" s="254"/>
      <c r="J1805" s="254"/>
      <c r="K1805" s="247"/>
      <c r="L1805" s="254"/>
      <c r="M1805" s="254"/>
    </row>
    <row r="1806" spans="1:13" s="280" customFormat="1" ht="38.25" hidden="1">
      <c r="A1806" s="254">
        <v>1</v>
      </c>
      <c r="B1806" s="279"/>
      <c r="C1806" s="153" t="s">
        <v>3729</v>
      </c>
      <c r="D1806" s="153" t="s">
        <v>3730</v>
      </c>
      <c r="E1806" s="251" t="s">
        <v>3731</v>
      </c>
      <c r="F1806" s="252" t="s">
        <v>3732</v>
      </c>
      <c r="G1806" s="153" t="s">
        <v>3733</v>
      </c>
      <c r="H1806" s="253">
        <v>10000</v>
      </c>
      <c r="I1806" s="279"/>
      <c r="J1806" s="279"/>
      <c r="K1806" s="286">
        <v>42073</v>
      </c>
      <c r="L1806" s="252" t="s">
        <v>3734</v>
      </c>
      <c r="M1806" s="254"/>
    </row>
    <row r="1807" spans="1:13" s="280" customFormat="1" ht="38.25" hidden="1">
      <c r="A1807" s="254">
        <v>2</v>
      </c>
      <c r="B1807" s="279"/>
      <c r="C1807" s="153" t="s">
        <v>3735</v>
      </c>
      <c r="D1807" s="153" t="s">
        <v>3730</v>
      </c>
      <c r="E1807" s="251" t="s">
        <v>3736</v>
      </c>
      <c r="F1807" s="252" t="s">
        <v>3737</v>
      </c>
      <c r="G1807" s="153" t="s">
        <v>3733</v>
      </c>
      <c r="H1807" s="253">
        <v>2500</v>
      </c>
      <c r="I1807" s="279"/>
      <c r="J1807" s="279"/>
      <c r="K1807" s="286">
        <v>42073</v>
      </c>
      <c r="L1807" s="252" t="s">
        <v>3738</v>
      </c>
      <c r="M1807" s="279"/>
    </row>
    <row r="1808" spans="1:13" s="280" customFormat="1" ht="38.25" hidden="1">
      <c r="A1808" s="254">
        <v>3</v>
      </c>
      <c r="B1808" s="279"/>
      <c r="C1808" s="153" t="s">
        <v>3739</v>
      </c>
      <c r="D1808" s="153" t="s">
        <v>3730</v>
      </c>
      <c r="E1808" s="251" t="s">
        <v>3736</v>
      </c>
      <c r="F1808" s="252" t="s">
        <v>3740</v>
      </c>
      <c r="G1808" s="153" t="s">
        <v>3733</v>
      </c>
      <c r="H1808" s="253">
        <v>3000</v>
      </c>
      <c r="I1808" s="279"/>
      <c r="J1808" s="279"/>
      <c r="K1808" s="286">
        <v>42073</v>
      </c>
      <c r="L1808" s="252" t="s">
        <v>3741</v>
      </c>
      <c r="M1808" s="279"/>
    </row>
    <row r="1809" spans="1:13" s="280" customFormat="1" ht="38.25" hidden="1">
      <c r="A1809" s="254">
        <v>4</v>
      </c>
      <c r="B1809" s="279"/>
      <c r="C1809" s="153" t="s">
        <v>3742</v>
      </c>
      <c r="D1809" s="153" t="s">
        <v>3730</v>
      </c>
      <c r="E1809" s="251" t="s">
        <v>3743</v>
      </c>
      <c r="F1809" s="252" t="s">
        <v>3744</v>
      </c>
      <c r="G1809" s="153" t="s">
        <v>3745</v>
      </c>
      <c r="H1809" s="253">
        <v>4688</v>
      </c>
      <c r="I1809" s="279"/>
      <c r="J1809" s="279"/>
      <c r="K1809" s="286">
        <v>42073</v>
      </c>
      <c r="L1809" s="252" t="s">
        <v>3746</v>
      </c>
      <c r="M1809" s="279"/>
    </row>
    <row r="1810" spans="1:13" s="280" customFormat="1" ht="38.25" hidden="1">
      <c r="A1810" s="254">
        <v>5</v>
      </c>
      <c r="B1810" s="279"/>
      <c r="C1810" s="153" t="s">
        <v>3747</v>
      </c>
      <c r="D1810" s="153" t="s">
        <v>3748</v>
      </c>
      <c r="E1810" s="251" t="s">
        <v>3749</v>
      </c>
      <c r="F1810" s="252" t="s">
        <v>3750</v>
      </c>
      <c r="G1810" s="153" t="s">
        <v>3745</v>
      </c>
      <c r="H1810" s="253">
        <v>5700</v>
      </c>
      <c r="I1810" s="279"/>
      <c r="J1810" s="279"/>
      <c r="K1810" s="286">
        <v>42073</v>
      </c>
      <c r="L1810" s="252" t="s">
        <v>3751</v>
      </c>
      <c r="M1810" s="279"/>
    </row>
    <row r="1811" spans="1:13" s="280" customFormat="1" ht="38.25" hidden="1">
      <c r="A1811" s="254">
        <v>6</v>
      </c>
      <c r="B1811" s="279"/>
      <c r="C1811" s="153" t="s">
        <v>3752</v>
      </c>
      <c r="D1811" s="153" t="s">
        <v>3748</v>
      </c>
      <c r="E1811" s="251" t="s">
        <v>3753</v>
      </c>
      <c r="F1811" s="252" t="s">
        <v>3754</v>
      </c>
      <c r="G1811" s="153" t="s">
        <v>3688</v>
      </c>
      <c r="H1811" s="253">
        <v>17200</v>
      </c>
      <c r="I1811" s="279"/>
      <c r="J1811" s="279"/>
      <c r="K1811" s="286">
        <v>42073</v>
      </c>
      <c r="L1811" s="252" t="s">
        <v>3755</v>
      </c>
      <c r="M1811" s="279"/>
    </row>
    <row r="1812" spans="1:13" s="280" customFormat="1" ht="25.5" customHeight="1" hidden="1">
      <c r="A1812" s="254">
        <v>7</v>
      </c>
      <c r="B1812" s="279"/>
      <c r="C1812" s="153" t="s">
        <v>3756</v>
      </c>
      <c r="D1812" s="153" t="s">
        <v>3748</v>
      </c>
      <c r="E1812" s="251" t="s">
        <v>3757</v>
      </c>
      <c r="F1812" s="252" t="s">
        <v>3758</v>
      </c>
      <c r="G1812" s="153" t="s">
        <v>3688</v>
      </c>
      <c r="H1812" s="253">
        <v>5000</v>
      </c>
      <c r="I1812" s="279"/>
      <c r="J1812" s="279"/>
      <c r="K1812" s="286">
        <v>42073</v>
      </c>
      <c r="L1812" s="252" t="s">
        <v>3759</v>
      </c>
      <c r="M1812" s="279"/>
    </row>
    <row r="1813" spans="1:13" s="280" customFormat="1" ht="38.25" hidden="1">
      <c r="A1813" s="254">
        <v>8</v>
      </c>
      <c r="B1813" s="279"/>
      <c r="C1813" s="153" t="s">
        <v>3760</v>
      </c>
      <c r="D1813" s="153" t="s">
        <v>3761</v>
      </c>
      <c r="E1813" s="251" t="s">
        <v>3762</v>
      </c>
      <c r="F1813" s="252" t="s">
        <v>3763</v>
      </c>
      <c r="G1813" s="153" t="s">
        <v>3688</v>
      </c>
      <c r="H1813" s="253">
        <v>18400</v>
      </c>
      <c r="I1813" s="279"/>
      <c r="J1813" s="279"/>
      <c r="K1813" s="286">
        <v>42073</v>
      </c>
      <c r="L1813" s="252" t="s">
        <v>3764</v>
      </c>
      <c r="M1813" s="279"/>
    </row>
    <row r="1814" spans="1:13" s="280" customFormat="1" ht="38.25" hidden="1">
      <c r="A1814" s="254">
        <v>9</v>
      </c>
      <c r="B1814" s="279"/>
      <c r="C1814" s="153" t="s">
        <v>3765</v>
      </c>
      <c r="D1814" s="153" t="s">
        <v>3761</v>
      </c>
      <c r="E1814" s="251" t="s">
        <v>3766</v>
      </c>
      <c r="F1814" s="252" t="s">
        <v>3767</v>
      </c>
      <c r="G1814" s="153" t="s">
        <v>3768</v>
      </c>
      <c r="H1814" s="253">
        <v>8537</v>
      </c>
      <c r="I1814" s="279"/>
      <c r="J1814" s="279"/>
      <c r="K1814" s="286">
        <v>42073</v>
      </c>
      <c r="L1814" s="252" t="s">
        <v>3769</v>
      </c>
      <c r="M1814" s="279"/>
    </row>
    <row r="1815" spans="1:13" s="280" customFormat="1" ht="51" hidden="1">
      <c r="A1815" s="254">
        <v>10</v>
      </c>
      <c r="B1815" s="279"/>
      <c r="C1815" s="153" t="s">
        <v>3770</v>
      </c>
      <c r="D1815" s="153" t="s">
        <v>3761</v>
      </c>
      <c r="E1815" s="251" t="s">
        <v>3771</v>
      </c>
      <c r="F1815" s="252" t="s">
        <v>3772</v>
      </c>
      <c r="G1815" s="153" t="s">
        <v>3733</v>
      </c>
      <c r="H1815" s="253">
        <v>8000</v>
      </c>
      <c r="I1815" s="279"/>
      <c r="J1815" s="279"/>
      <c r="K1815" s="286">
        <v>42073</v>
      </c>
      <c r="L1815" s="252" t="s">
        <v>3773</v>
      </c>
      <c r="M1815" s="279"/>
    </row>
    <row r="1816" spans="1:13" s="280" customFormat="1" ht="38.25" hidden="1">
      <c r="A1816" s="254">
        <v>11</v>
      </c>
      <c r="B1816" s="279"/>
      <c r="C1816" s="153" t="s">
        <v>3774</v>
      </c>
      <c r="D1816" s="153" t="s">
        <v>3761</v>
      </c>
      <c r="E1816" s="251" t="s">
        <v>3775</v>
      </c>
      <c r="F1816" s="252" t="s">
        <v>3776</v>
      </c>
      <c r="G1816" s="153" t="s">
        <v>3768</v>
      </c>
      <c r="H1816" s="253">
        <v>2519</v>
      </c>
      <c r="I1816" s="279"/>
      <c r="J1816" s="279"/>
      <c r="K1816" s="286">
        <v>42073</v>
      </c>
      <c r="L1816" s="252" t="s">
        <v>3777</v>
      </c>
      <c r="M1816" s="279"/>
    </row>
    <row r="1817" spans="1:13" s="280" customFormat="1" ht="38.25" hidden="1">
      <c r="A1817" s="254">
        <v>12</v>
      </c>
      <c r="B1817" s="279"/>
      <c r="C1817" s="153" t="s">
        <v>3778</v>
      </c>
      <c r="D1817" s="153" t="s">
        <v>3779</v>
      </c>
      <c r="E1817" s="251" t="s">
        <v>3780</v>
      </c>
      <c r="F1817" s="252" t="s">
        <v>3781</v>
      </c>
      <c r="G1817" s="153" t="s">
        <v>3782</v>
      </c>
      <c r="H1817" s="253">
        <v>4200</v>
      </c>
      <c r="I1817" s="279"/>
      <c r="J1817" s="279"/>
      <c r="K1817" s="286">
        <v>42073</v>
      </c>
      <c r="L1817" s="252" t="s">
        <v>3783</v>
      </c>
      <c r="M1817" s="279"/>
    </row>
    <row r="1818" spans="1:13" s="280" customFormat="1" ht="38.25" hidden="1">
      <c r="A1818" s="254">
        <v>13</v>
      </c>
      <c r="B1818" s="279"/>
      <c r="C1818" s="153" t="s">
        <v>3784</v>
      </c>
      <c r="D1818" s="153" t="s">
        <v>3779</v>
      </c>
      <c r="E1818" s="251" t="s">
        <v>3780</v>
      </c>
      <c r="F1818" s="252" t="s">
        <v>3785</v>
      </c>
      <c r="G1818" s="153" t="s">
        <v>3782</v>
      </c>
      <c r="H1818" s="253">
        <v>4200</v>
      </c>
      <c r="I1818" s="279"/>
      <c r="J1818" s="279"/>
      <c r="K1818" s="286">
        <v>42045</v>
      </c>
      <c r="L1818" s="252" t="s">
        <v>3786</v>
      </c>
      <c r="M1818" s="279"/>
    </row>
    <row r="1819" spans="1:13" s="280" customFormat="1" ht="38.25" hidden="1">
      <c r="A1819" s="254">
        <v>14</v>
      </c>
      <c r="B1819" s="279"/>
      <c r="C1819" s="153" t="s">
        <v>3787</v>
      </c>
      <c r="D1819" s="153" t="s">
        <v>3779</v>
      </c>
      <c r="E1819" s="251" t="s">
        <v>3780</v>
      </c>
      <c r="F1819" s="252" t="s">
        <v>3788</v>
      </c>
      <c r="G1819" s="153" t="s">
        <v>3733</v>
      </c>
      <c r="H1819" s="253">
        <v>3000</v>
      </c>
      <c r="I1819" s="279"/>
      <c r="J1819" s="279"/>
      <c r="K1819" s="286">
        <v>42045</v>
      </c>
      <c r="L1819" s="252" t="s">
        <v>3789</v>
      </c>
      <c r="M1819" s="279"/>
    </row>
    <row r="1820" spans="1:13" s="280" customFormat="1" ht="38.25" hidden="1">
      <c r="A1820" s="254">
        <v>15</v>
      </c>
      <c r="B1820" s="279"/>
      <c r="C1820" s="153" t="s">
        <v>3790</v>
      </c>
      <c r="D1820" s="153" t="s">
        <v>3779</v>
      </c>
      <c r="E1820" s="251" t="s">
        <v>3791</v>
      </c>
      <c r="F1820" s="252" t="s">
        <v>3792</v>
      </c>
      <c r="G1820" s="153" t="s">
        <v>3793</v>
      </c>
      <c r="H1820" s="253">
        <v>599</v>
      </c>
      <c r="I1820" s="279"/>
      <c r="J1820" s="279"/>
      <c r="K1820" s="286">
        <v>42045</v>
      </c>
      <c r="L1820" s="252" t="s">
        <v>3794</v>
      </c>
      <c r="M1820" s="279"/>
    </row>
    <row r="1821" spans="1:13" s="280" customFormat="1" ht="51" hidden="1">
      <c r="A1821" s="254">
        <v>16</v>
      </c>
      <c r="B1821" s="279"/>
      <c r="C1821" s="153" t="s">
        <v>3795</v>
      </c>
      <c r="D1821" s="153" t="s">
        <v>3779</v>
      </c>
      <c r="E1821" s="251" t="s">
        <v>3796</v>
      </c>
      <c r="F1821" s="252" t="s">
        <v>3797</v>
      </c>
      <c r="G1821" s="153" t="s">
        <v>3768</v>
      </c>
      <c r="H1821" s="253">
        <v>3364</v>
      </c>
      <c r="I1821" s="279"/>
      <c r="J1821" s="279"/>
      <c r="K1821" s="286">
        <v>42045</v>
      </c>
      <c r="L1821" s="252" t="s">
        <v>3798</v>
      </c>
      <c r="M1821" s="279"/>
    </row>
    <row r="1822" spans="1:13" s="280" customFormat="1" ht="51" hidden="1">
      <c r="A1822" s="254">
        <v>17</v>
      </c>
      <c r="B1822" s="279"/>
      <c r="C1822" s="153" t="s">
        <v>3799</v>
      </c>
      <c r="D1822" s="153" t="s">
        <v>3800</v>
      </c>
      <c r="E1822" s="251" t="s">
        <v>3801</v>
      </c>
      <c r="F1822" s="252" t="s">
        <v>3802</v>
      </c>
      <c r="G1822" s="153" t="s">
        <v>3803</v>
      </c>
      <c r="H1822" s="253">
        <v>11250</v>
      </c>
      <c r="I1822" s="279"/>
      <c r="J1822" s="279"/>
      <c r="K1822" s="286">
        <v>42045</v>
      </c>
      <c r="L1822" s="252" t="s">
        <v>3804</v>
      </c>
      <c r="M1822" s="279"/>
    </row>
    <row r="1823" spans="1:13" s="280" customFormat="1" ht="38.25" hidden="1">
      <c r="A1823" s="254">
        <v>18</v>
      </c>
      <c r="B1823" s="279"/>
      <c r="C1823" s="153" t="s">
        <v>3805</v>
      </c>
      <c r="D1823" s="153" t="s">
        <v>3800</v>
      </c>
      <c r="E1823" s="251" t="s">
        <v>3806</v>
      </c>
      <c r="F1823" s="252" t="s">
        <v>3807</v>
      </c>
      <c r="G1823" s="153" t="s">
        <v>3808</v>
      </c>
      <c r="H1823" s="253">
        <v>5200</v>
      </c>
      <c r="I1823" s="279"/>
      <c r="J1823" s="279"/>
      <c r="K1823" s="286">
        <v>42045</v>
      </c>
      <c r="L1823" s="252" t="s">
        <v>3809</v>
      </c>
      <c r="M1823" s="279"/>
    </row>
    <row r="1824" spans="1:13" s="280" customFormat="1" ht="38.25" hidden="1">
      <c r="A1824" s="254">
        <v>19</v>
      </c>
      <c r="B1824" s="279"/>
      <c r="C1824" s="153" t="s">
        <v>3810</v>
      </c>
      <c r="D1824" s="153" t="s">
        <v>3800</v>
      </c>
      <c r="E1824" s="251" t="s">
        <v>3811</v>
      </c>
      <c r="F1824" s="252" t="s">
        <v>3812</v>
      </c>
      <c r="G1824" s="153" t="s">
        <v>3733</v>
      </c>
      <c r="H1824" s="253">
        <v>39000</v>
      </c>
      <c r="I1824" s="279"/>
      <c r="J1824" s="279"/>
      <c r="K1824" s="286">
        <v>42045</v>
      </c>
      <c r="L1824" s="252" t="s">
        <v>3813</v>
      </c>
      <c r="M1824" s="279"/>
    </row>
    <row r="1825" spans="1:13" s="280" customFormat="1" ht="38.25" hidden="1">
      <c r="A1825" s="254">
        <v>20</v>
      </c>
      <c r="B1825" s="279"/>
      <c r="C1825" s="153" t="s">
        <v>3814</v>
      </c>
      <c r="D1825" s="153" t="s">
        <v>3815</v>
      </c>
      <c r="E1825" s="251" t="s">
        <v>3816</v>
      </c>
      <c r="F1825" s="252" t="s">
        <v>3817</v>
      </c>
      <c r="G1825" s="153" t="s">
        <v>3733</v>
      </c>
      <c r="H1825" s="253">
        <v>2500</v>
      </c>
      <c r="I1825" s="279"/>
      <c r="J1825" s="279"/>
      <c r="K1825" s="286">
        <v>42045</v>
      </c>
      <c r="L1825" s="252" t="s">
        <v>3818</v>
      </c>
      <c r="M1825" s="279"/>
    </row>
    <row r="1826" spans="1:13" s="280" customFormat="1" ht="38.25" hidden="1">
      <c r="A1826" s="254">
        <v>21</v>
      </c>
      <c r="B1826" s="279"/>
      <c r="C1826" s="153" t="s">
        <v>3819</v>
      </c>
      <c r="D1826" s="153" t="s">
        <v>3815</v>
      </c>
      <c r="E1826" s="251" t="s">
        <v>3820</v>
      </c>
      <c r="F1826" s="252" t="s">
        <v>3821</v>
      </c>
      <c r="G1826" s="153" t="s">
        <v>3733</v>
      </c>
      <c r="H1826" s="253">
        <v>10000</v>
      </c>
      <c r="I1826" s="279"/>
      <c r="J1826" s="279"/>
      <c r="K1826" s="286">
        <v>42045</v>
      </c>
      <c r="L1826" s="252" t="s">
        <v>3822</v>
      </c>
      <c r="M1826" s="279"/>
    </row>
    <row r="1827" spans="1:13" s="280" customFormat="1" ht="38.25" hidden="1">
      <c r="A1827" s="254">
        <v>22</v>
      </c>
      <c r="B1827" s="279"/>
      <c r="C1827" s="153" t="s">
        <v>3823</v>
      </c>
      <c r="D1827" s="153" t="s">
        <v>3815</v>
      </c>
      <c r="E1827" s="251" t="s">
        <v>3824</v>
      </c>
      <c r="F1827" s="252" t="s">
        <v>3825</v>
      </c>
      <c r="G1827" s="153" t="s">
        <v>3733</v>
      </c>
      <c r="H1827" s="253">
        <v>3000</v>
      </c>
      <c r="I1827" s="279"/>
      <c r="J1827" s="279"/>
      <c r="K1827" s="286">
        <v>42045</v>
      </c>
      <c r="L1827" s="252" t="s">
        <v>3826</v>
      </c>
      <c r="M1827" s="279"/>
    </row>
    <row r="1828" spans="1:13" s="280" customFormat="1" ht="38.25" hidden="1">
      <c r="A1828" s="254">
        <v>23</v>
      </c>
      <c r="B1828" s="279"/>
      <c r="C1828" s="153" t="s">
        <v>3827</v>
      </c>
      <c r="D1828" s="153" t="s">
        <v>3828</v>
      </c>
      <c r="E1828" s="251" t="s">
        <v>3829</v>
      </c>
      <c r="F1828" s="252" t="s">
        <v>3830</v>
      </c>
      <c r="G1828" s="153" t="s">
        <v>3733</v>
      </c>
      <c r="H1828" s="253">
        <v>2700</v>
      </c>
      <c r="I1828" s="279"/>
      <c r="J1828" s="279"/>
      <c r="K1828" s="286">
        <v>42045</v>
      </c>
      <c r="L1828" s="252" t="s">
        <v>3831</v>
      </c>
      <c r="M1828" s="279"/>
    </row>
    <row r="1829" spans="1:13" s="280" customFormat="1" ht="38.25" hidden="1">
      <c r="A1829" s="254">
        <v>24</v>
      </c>
      <c r="B1829" s="279"/>
      <c r="C1829" s="153" t="s">
        <v>3832</v>
      </c>
      <c r="D1829" s="153" t="s">
        <v>3828</v>
      </c>
      <c r="E1829" s="251" t="s">
        <v>3833</v>
      </c>
      <c r="F1829" s="252" t="s">
        <v>3834</v>
      </c>
      <c r="G1829" s="153" t="s">
        <v>3835</v>
      </c>
      <c r="H1829" s="253">
        <v>5200</v>
      </c>
      <c r="I1829" s="279"/>
      <c r="J1829" s="279"/>
      <c r="K1829" s="286">
        <v>42045</v>
      </c>
      <c r="L1829" s="252" t="s">
        <v>3836</v>
      </c>
      <c r="M1829" s="279"/>
    </row>
    <row r="1830" spans="1:13" s="280" customFormat="1" ht="38.25" hidden="1">
      <c r="A1830" s="254">
        <v>25</v>
      </c>
      <c r="B1830" s="279"/>
      <c r="C1830" s="153" t="s">
        <v>3837</v>
      </c>
      <c r="D1830" s="153" t="s">
        <v>3828</v>
      </c>
      <c r="E1830" s="251" t="s">
        <v>3838</v>
      </c>
      <c r="F1830" s="252" t="s">
        <v>3839</v>
      </c>
      <c r="G1830" s="153" t="s">
        <v>3733</v>
      </c>
      <c r="H1830" s="253">
        <v>4800</v>
      </c>
      <c r="I1830" s="279"/>
      <c r="J1830" s="279"/>
      <c r="K1830" s="286">
        <v>42045</v>
      </c>
      <c r="L1830" s="252" t="s">
        <v>3840</v>
      </c>
      <c r="M1830" s="279"/>
    </row>
    <row r="1831" spans="1:13" s="280" customFormat="1" ht="38.25" hidden="1">
      <c r="A1831" s="254">
        <v>26</v>
      </c>
      <c r="B1831" s="279"/>
      <c r="C1831" s="153" t="s">
        <v>3841</v>
      </c>
      <c r="D1831" s="153" t="s">
        <v>3842</v>
      </c>
      <c r="E1831" s="251" t="s">
        <v>3843</v>
      </c>
      <c r="F1831" s="252" t="s">
        <v>3844</v>
      </c>
      <c r="G1831" s="153" t="s">
        <v>3845</v>
      </c>
      <c r="H1831" s="253">
        <v>5680</v>
      </c>
      <c r="I1831" s="279"/>
      <c r="J1831" s="279"/>
      <c r="K1831" s="286">
        <v>42045</v>
      </c>
      <c r="L1831" s="252" t="s">
        <v>3846</v>
      </c>
      <c r="M1831" s="279"/>
    </row>
    <row r="1832" spans="1:13" s="280" customFormat="1" ht="38.25" hidden="1">
      <c r="A1832" s="254">
        <v>27</v>
      </c>
      <c r="B1832" s="279"/>
      <c r="C1832" s="153" t="s">
        <v>3847</v>
      </c>
      <c r="D1832" s="153" t="s">
        <v>3848</v>
      </c>
      <c r="E1832" s="251" t="s">
        <v>3849</v>
      </c>
      <c r="F1832" s="252" t="s">
        <v>3850</v>
      </c>
      <c r="G1832" s="153" t="s">
        <v>3733</v>
      </c>
      <c r="H1832" s="253">
        <v>10000</v>
      </c>
      <c r="I1832" s="279"/>
      <c r="J1832" s="279"/>
      <c r="K1832" s="286">
        <v>42045</v>
      </c>
      <c r="L1832" s="252" t="s">
        <v>3851</v>
      </c>
      <c r="M1832" s="279"/>
    </row>
    <row r="1833" spans="1:13" s="280" customFormat="1" ht="51" hidden="1">
      <c r="A1833" s="254">
        <v>28</v>
      </c>
      <c r="B1833" s="279"/>
      <c r="C1833" s="153" t="s">
        <v>3852</v>
      </c>
      <c r="D1833" s="153" t="s">
        <v>3848</v>
      </c>
      <c r="E1833" s="251" t="s">
        <v>3853</v>
      </c>
      <c r="F1833" s="252" t="s">
        <v>3854</v>
      </c>
      <c r="G1833" s="153" t="s">
        <v>3835</v>
      </c>
      <c r="H1833" s="253">
        <v>10200</v>
      </c>
      <c r="I1833" s="279"/>
      <c r="J1833" s="279"/>
      <c r="K1833" s="286">
        <v>42045</v>
      </c>
      <c r="L1833" s="252" t="s">
        <v>3855</v>
      </c>
      <c r="M1833" s="279"/>
    </row>
    <row r="1834" spans="1:13" s="280" customFormat="1" ht="38.25" hidden="1">
      <c r="A1834" s="254">
        <v>29</v>
      </c>
      <c r="B1834" s="279"/>
      <c r="C1834" s="153" t="s">
        <v>3856</v>
      </c>
      <c r="D1834" s="153" t="s">
        <v>3857</v>
      </c>
      <c r="E1834" s="251" t="s">
        <v>3858</v>
      </c>
      <c r="F1834" s="252" t="s">
        <v>3859</v>
      </c>
      <c r="G1834" s="153" t="s">
        <v>3835</v>
      </c>
      <c r="H1834" s="253">
        <v>13140</v>
      </c>
      <c r="I1834" s="279"/>
      <c r="J1834" s="279"/>
      <c r="K1834" s="286">
        <v>42045</v>
      </c>
      <c r="L1834" s="252" t="s">
        <v>3860</v>
      </c>
      <c r="M1834" s="279"/>
    </row>
    <row r="1835" spans="1:13" s="280" customFormat="1" ht="38.25" hidden="1">
      <c r="A1835" s="254">
        <v>30</v>
      </c>
      <c r="B1835" s="279"/>
      <c r="C1835" s="153" t="s">
        <v>3861</v>
      </c>
      <c r="D1835" s="153" t="s">
        <v>3857</v>
      </c>
      <c r="E1835" s="251" t="s">
        <v>3862</v>
      </c>
      <c r="F1835" s="252" t="s">
        <v>3863</v>
      </c>
      <c r="G1835" s="153" t="s">
        <v>3733</v>
      </c>
      <c r="H1835" s="253">
        <v>9500</v>
      </c>
      <c r="I1835" s="279"/>
      <c r="J1835" s="279"/>
      <c r="K1835" s="286">
        <v>42045</v>
      </c>
      <c r="L1835" s="252" t="s">
        <v>3864</v>
      </c>
      <c r="M1835" s="279" t="s">
        <v>3865</v>
      </c>
    </row>
    <row r="1836" spans="1:13" s="280" customFormat="1" ht="38.25" hidden="1">
      <c r="A1836" s="254">
        <v>31</v>
      </c>
      <c r="B1836" s="279"/>
      <c r="C1836" s="153" t="s">
        <v>3866</v>
      </c>
      <c r="D1836" s="153" t="s">
        <v>3857</v>
      </c>
      <c r="E1836" s="251" t="s">
        <v>3867</v>
      </c>
      <c r="F1836" s="252" t="s">
        <v>3868</v>
      </c>
      <c r="G1836" s="153" t="s">
        <v>3733</v>
      </c>
      <c r="H1836" s="253">
        <v>5000</v>
      </c>
      <c r="I1836" s="279"/>
      <c r="J1836" s="279"/>
      <c r="K1836" s="286">
        <v>42045</v>
      </c>
      <c r="L1836" s="252" t="s">
        <v>3869</v>
      </c>
      <c r="M1836" s="279"/>
    </row>
    <row r="1837" spans="1:13" s="280" customFormat="1" ht="38.25" hidden="1">
      <c r="A1837" s="254">
        <v>32</v>
      </c>
      <c r="B1837" s="279"/>
      <c r="C1837" s="153" t="s">
        <v>3870</v>
      </c>
      <c r="D1837" s="153" t="s">
        <v>3857</v>
      </c>
      <c r="E1837" s="251" t="s">
        <v>3871</v>
      </c>
      <c r="F1837" s="252" t="s">
        <v>3872</v>
      </c>
      <c r="G1837" s="153" t="s">
        <v>3835</v>
      </c>
      <c r="H1837" s="253">
        <v>4400</v>
      </c>
      <c r="I1837" s="279"/>
      <c r="J1837" s="279"/>
      <c r="K1837" s="286">
        <v>42045</v>
      </c>
      <c r="L1837" s="252" t="s">
        <v>3873</v>
      </c>
      <c r="M1837" s="279"/>
    </row>
    <row r="1838" spans="1:13" s="280" customFormat="1" ht="38.25" hidden="1">
      <c r="A1838" s="254">
        <v>33</v>
      </c>
      <c r="B1838" s="279"/>
      <c r="C1838" s="153" t="s">
        <v>3874</v>
      </c>
      <c r="D1838" s="153" t="s">
        <v>3857</v>
      </c>
      <c r="E1838" s="251" t="s">
        <v>3875</v>
      </c>
      <c r="F1838" s="252" t="s">
        <v>3876</v>
      </c>
      <c r="G1838" s="153" t="s">
        <v>3793</v>
      </c>
      <c r="H1838" s="253">
        <v>1750</v>
      </c>
      <c r="I1838" s="279"/>
      <c r="J1838" s="279"/>
      <c r="K1838" s="286">
        <v>42045</v>
      </c>
      <c r="L1838" s="252" t="s">
        <v>3877</v>
      </c>
      <c r="M1838" s="279"/>
    </row>
    <row r="1839" spans="1:13" s="280" customFormat="1" ht="38.25" hidden="1">
      <c r="A1839" s="254">
        <v>34</v>
      </c>
      <c r="B1839" s="279"/>
      <c r="C1839" s="153" t="s">
        <v>3878</v>
      </c>
      <c r="D1839" s="153" t="s">
        <v>3879</v>
      </c>
      <c r="E1839" s="251" t="s">
        <v>3880</v>
      </c>
      <c r="F1839" s="252" t="s">
        <v>3881</v>
      </c>
      <c r="G1839" s="153" t="s">
        <v>3835</v>
      </c>
      <c r="H1839" s="253">
        <v>15400</v>
      </c>
      <c r="I1839" s="279"/>
      <c r="J1839" s="279"/>
      <c r="K1839" s="286">
        <v>42045</v>
      </c>
      <c r="L1839" s="252" t="s">
        <v>3882</v>
      </c>
      <c r="M1839" s="279"/>
    </row>
    <row r="1840" spans="1:13" s="280" customFormat="1" ht="38.25" hidden="1">
      <c r="A1840" s="254">
        <v>35</v>
      </c>
      <c r="B1840" s="279"/>
      <c r="C1840" s="153" t="s">
        <v>3883</v>
      </c>
      <c r="D1840" s="153" t="s">
        <v>3879</v>
      </c>
      <c r="E1840" s="251" t="s">
        <v>3884</v>
      </c>
      <c r="F1840" s="252" t="s">
        <v>3885</v>
      </c>
      <c r="G1840" s="153" t="s">
        <v>3835</v>
      </c>
      <c r="H1840" s="253">
        <v>39300</v>
      </c>
      <c r="I1840" s="279"/>
      <c r="J1840" s="279"/>
      <c r="K1840" s="286">
        <v>42045</v>
      </c>
      <c r="L1840" s="252" t="s">
        <v>3886</v>
      </c>
      <c r="M1840" s="279"/>
    </row>
    <row r="1841" spans="1:13" s="280" customFormat="1" ht="38.25" hidden="1">
      <c r="A1841" s="254">
        <v>36</v>
      </c>
      <c r="B1841" s="279"/>
      <c r="C1841" s="153" t="s">
        <v>3887</v>
      </c>
      <c r="D1841" s="153" t="s">
        <v>3879</v>
      </c>
      <c r="E1841" s="251" t="s">
        <v>3888</v>
      </c>
      <c r="F1841" s="252" t="s">
        <v>3889</v>
      </c>
      <c r="G1841" s="153" t="s">
        <v>3768</v>
      </c>
      <c r="H1841" s="253">
        <v>9574</v>
      </c>
      <c r="I1841" s="279"/>
      <c r="J1841" s="279"/>
      <c r="K1841" s="286">
        <v>42045</v>
      </c>
      <c r="L1841" s="252" t="s">
        <v>3890</v>
      </c>
      <c r="M1841" s="279"/>
    </row>
    <row r="1842" spans="1:13" s="280" customFormat="1" ht="51" hidden="1">
      <c r="A1842" s="254">
        <v>37</v>
      </c>
      <c r="B1842" s="279"/>
      <c r="C1842" s="153" t="s">
        <v>3891</v>
      </c>
      <c r="D1842" s="153" t="s">
        <v>3879</v>
      </c>
      <c r="E1842" s="251" t="s">
        <v>3892</v>
      </c>
      <c r="F1842" s="252" t="s">
        <v>3893</v>
      </c>
      <c r="G1842" s="153" t="s">
        <v>3894</v>
      </c>
      <c r="H1842" s="253">
        <v>8775</v>
      </c>
      <c r="I1842" s="279"/>
      <c r="J1842" s="279"/>
      <c r="K1842" s="286">
        <v>42045</v>
      </c>
      <c r="L1842" s="252" t="s">
        <v>3895</v>
      </c>
      <c r="M1842" s="279"/>
    </row>
    <row r="1843" spans="1:13" s="280" customFormat="1" ht="51" hidden="1">
      <c r="A1843" s="254">
        <v>38</v>
      </c>
      <c r="B1843" s="279"/>
      <c r="C1843" s="153" t="s">
        <v>3896</v>
      </c>
      <c r="D1843" s="153" t="s">
        <v>3879</v>
      </c>
      <c r="E1843" s="251" t="s">
        <v>3897</v>
      </c>
      <c r="F1843" s="252" t="s">
        <v>3898</v>
      </c>
      <c r="G1843" s="153" t="s">
        <v>3688</v>
      </c>
      <c r="H1843" s="253">
        <v>5200</v>
      </c>
      <c r="I1843" s="279"/>
      <c r="J1843" s="279"/>
      <c r="K1843" s="286">
        <v>42045</v>
      </c>
      <c r="L1843" s="252" t="s">
        <v>3899</v>
      </c>
      <c r="M1843" s="279"/>
    </row>
    <row r="1844" spans="1:13" s="280" customFormat="1" ht="38.25" hidden="1">
      <c r="A1844" s="254">
        <v>39</v>
      </c>
      <c r="B1844" s="279"/>
      <c r="C1844" s="153" t="s">
        <v>3900</v>
      </c>
      <c r="D1844" s="153" t="s">
        <v>3879</v>
      </c>
      <c r="E1844" s="251" t="s">
        <v>3829</v>
      </c>
      <c r="F1844" s="252" t="s">
        <v>3901</v>
      </c>
      <c r="G1844" s="153" t="s">
        <v>3733</v>
      </c>
      <c r="H1844" s="253">
        <v>4800</v>
      </c>
      <c r="I1844" s="279"/>
      <c r="J1844" s="279"/>
      <c r="K1844" s="286">
        <v>42045</v>
      </c>
      <c r="L1844" s="252" t="s">
        <v>3902</v>
      </c>
      <c r="M1844" s="279"/>
    </row>
    <row r="1845" spans="1:13" s="280" customFormat="1" ht="38.25" hidden="1">
      <c r="A1845" s="254">
        <v>40</v>
      </c>
      <c r="B1845" s="279"/>
      <c r="C1845" s="153" t="s">
        <v>3903</v>
      </c>
      <c r="D1845" s="153" t="s">
        <v>3879</v>
      </c>
      <c r="E1845" s="251" t="s">
        <v>3904</v>
      </c>
      <c r="F1845" s="252" t="s">
        <v>3905</v>
      </c>
      <c r="G1845" s="153" t="s">
        <v>3733</v>
      </c>
      <c r="H1845" s="253">
        <v>8000</v>
      </c>
      <c r="I1845" s="279"/>
      <c r="J1845" s="279"/>
      <c r="K1845" s="286">
        <v>42045</v>
      </c>
      <c r="L1845" s="252" t="s">
        <v>3906</v>
      </c>
      <c r="M1845" s="279"/>
    </row>
    <row r="1846" spans="1:13" s="280" customFormat="1" ht="38.25" hidden="1">
      <c r="A1846" s="254">
        <v>41</v>
      </c>
      <c r="B1846" s="279"/>
      <c r="C1846" s="153" t="s">
        <v>3907</v>
      </c>
      <c r="D1846" s="153" t="s">
        <v>3879</v>
      </c>
      <c r="E1846" s="251" t="s">
        <v>3908</v>
      </c>
      <c r="F1846" s="252" t="s">
        <v>3909</v>
      </c>
      <c r="G1846" s="153" t="s">
        <v>3733</v>
      </c>
      <c r="H1846" s="253">
        <v>3000</v>
      </c>
      <c r="I1846" s="279"/>
      <c r="J1846" s="279"/>
      <c r="K1846" s="286">
        <v>42045</v>
      </c>
      <c r="L1846" s="252" t="s">
        <v>3910</v>
      </c>
      <c r="M1846" s="279" t="s">
        <v>3911</v>
      </c>
    </row>
    <row r="1847" spans="1:13" s="280" customFormat="1" ht="38.25" hidden="1">
      <c r="A1847" s="254">
        <v>42</v>
      </c>
      <c r="B1847" s="279"/>
      <c r="C1847" s="153" t="s">
        <v>3912</v>
      </c>
      <c r="D1847" s="153" t="s">
        <v>3913</v>
      </c>
      <c r="E1847" s="251" t="s">
        <v>3914</v>
      </c>
      <c r="F1847" s="252" t="s">
        <v>3915</v>
      </c>
      <c r="G1847" s="153" t="s">
        <v>3716</v>
      </c>
      <c r="H1847" s="253">
        <v>3000</v>
      </c>
      <c r="I1847" s="279"/>
      <c r="J1847" s="279"/>
      <c r="K1847" s="286">
        <v>42045</v>
      </c>
      <c r="L1847" s="252" t="s">
        <v>3916</v>
      </c>
      <c r="M1847" s="279"/>
    </row>
    <row r="1848" spans="1:13" s="280" customFormat="1" ht="38.25" hidden="1">
      <c r="A1848" s="254">
        <v>43</v>
      </c>
      <c r="B1848" s="279"/>
      <c r="C1848" s="153" t="s">
        <v>3917</v>
      </c>
      <c r="D1848" s="153" t="s">
        <v>3913</v>
      </c>
      <c r="E1848" s="251" t="s">
        <v>3918</v>
      </c>
      <c r="F1848" s="252" t="s">
        <v>3919</v>
      </c>
      <c r="G1848" s="153" t="s">
        <v>3688</v>
      </c>
      <c r="H1848" s="253">
        <v>5200</v>
      </c>
      <c r="I1848" s="279"/>
      <c r="J1848" s="279"/>
      <c r="K1848" s="286">
        <v>42045</v>
      </c>
      <c r="L1848" s="252" t="s">
        <v>3920</v>
      </c>
      <c r="M1848" s="279"/>
    </row>
    <row r="1849" spans="1:13" s="280" customFormat="1" ht="38.25" hidden="1">
      <c r="A1849" s="254">
        <v>44</v>
      </c>
      <c r="B1849" s="279"/>
      <c r="C1849" s="153" t="s">
        <v>3917</v>
      </c>
      <c r="D1849" s="153" t="s">
        <v>3913</v>
      </c>
      <c r="E1849" s="251" t="s">
        <v>3921</v>
      </c>
      <c r="F1849" s="252" t="s">
        <v>3922</v>
      </c>
      <c r="G1849" s="153" t="s">
        <v>3768</v>
      </c>
      <c r="H1849" s="253">
        <v>3187</v>
      </c>
      <c r="I1849" s="279"/>
      <c r="J1849" s="279"/>
      <c r="K1849" s="286">
        <v>42104</v>
      </c>
      <c r="L1849" s="252" t="s">
        <v>3923</v>
      </c>
      <c r="M1849" s="279"/>
    </row>
    <row r="1850" spans="1:13" s="280" customFormat="1" ht="38.25" hidden="1">
      <c r="A1850" s="254">
        <v>45</v>
      </c>
      <c r="B1850" s="279"/>
      <c r="C1850" s="153" t="s">
        <v>3924</v>
      </c>
      <c r="D1850" s="153" t="s">
        <v>3913</v>
      </c>
      <c r="E1850" s="251" t="s">
        <v>3925</v>
      </c>
      <c r="F1850" s="252" t="s">
        <v>3926</v>
      </c>
      <c r="G1850" s="153" t="s">
        <v>3733</v>
      </c>
      <c r="H1850" s="253">
        <v>5000</v>
      </c>
      <c r="I1850" s="279"/>
      <c r="J1850" s="279"/>
      <c r="K1850" s="286">
        <v>42104</v>
      </c>
      <c r="L1850" s="252" t="s">
        <v>3927</v>
      </c>
      <c r="M1850" s="279"/>
    </row>
    <row r="1851" spans="1:13" s="280" customFormat="1" ht="12.75" customHeight="1" hidden="1">
      <c r="A1851" s="254">
        <v>46</v>
      </c>
      <c r="B1851" s="279"/>
      <c r="C1851" s="153" t="s">
        <v>3928</v>
      </c>
      <c r="D1851" s="153" t="s">
        <v>3913</v>
      </c>
      <c r="E1851" s="251" t="s">
        <v>3925</v>
      </c>
      <c r="F1851" s="252" t="s">
        <v>3929</v>
      </c>
      <c r="G1851" s="153" t="s">
        <v>3733</v>
      </c>
      <c r="H1851" s="253">
        <v>5000</v>
      </c>
      <c r="I1851" s="279"/>
      <c r="J1851" s="279"/>
      <c r="K1851" s="286">
        <v>42104</v>
      </c>
      <c r="L1851" s="252" t="s">
        <v>3930</v>
      </c>
      <c r="M1851" s="279"/>
    </row>
    <row r="1852" spans="1:13" s="280" customFormat="1" ht="12.75" customHeight="1" hidden="1">
      <c r="A1852" s="254">
        <v>47</v>
      </c>
      <c r="B1852" s="279"/>
      <c r="C1852" s="153" t="s">
        <v>3928</v>
      </c>
      <c r="D1852" s="153" t="s">
        <v>3913</v>
      </c>
      <c r="E1852" s="251" t="s">
        <v>3931</v>
      </c>
      <c r="F1852" s="252" t="s">
        <v>3932</v>
      </c>
      <c r="G1852" s="153" t="s">
        <v>3688</v>
      </c>
      <c r="H1852" s="253">
        <v>9200</v>
      </c>
      <c r="I1852" s="279"/>
      <c r="J1852" s="279"/>
      <c r="K1852" s="286">
        <v>42104</v>
      </c>
      <c r="L1852" s="252" t="s">
        <v>3933</v>
      </c>
      <c r="M1852" s="279"/>
    </row>
    <row r="1853" spans="1:13" s="280" customFormat="1" ht="38.25" hidden="1">
      <c r="A1853" s="254">
        <v>48</v>
      </c>
      <c r="B1853" s="279"/>
      <c r="C1853" s="153" t="s">
        <v>3934</v>
      </c>
      <c r="D1853" s="153" t="s">
        <v>3913</v>
      </c>
      <c r="E1853" s="251" t="s">
        <v>3935</v>
      </c>
      <c r="F1853" s="252" t="s">
        <v>3936</v>
      </c>
      <c r="G1853" s="153" t="s">
        <v>3745</v>
      </c>
      <c r="H1853" s="253">
        <v>3930</v>
      </c>
      <c r="I1853" s="279"/>
      <c r="J1853" s="279"/>
      <c r="K1853" s="286">
        <v>42104</v>
      </c>
      <c r="L1853" s="252" t="s">
        <v>3937</v>
      </c>
      <c r="M1853" s="279"/>
    </row>
    <row r="1854" spans="1:13" s="280" customFormat="1" ht="51" hidden="1">
      <c r="A1854" s="254">
        <v>49</v>
      </c>
      <c r="B1854" s="279"/>
      <c r="C1854" s="153" t="s">
        <v>3938</v>
      </c>
      <c r="D1854" s="153" t="s">
        <v>3939</v>
      </c>
      <c r="E1854" s="251" t="s">
        <v>3940</v>
      </c>
      <c r="F1854" s="252" t="s">
        <v>3941</v>
      </c>
      <c r="G1854" s="153" t="s">
        <v>3942</v>
      </c>
      <c r="H1854" s="253">
        <v>10400</v>
      </c>
      <c r="I1854" s="279"/>
      <c r="J1854" s="279"/>
      <c r="K1854" s="279" t="s">
        <v>3943</v>
      </c>
      <c r="L1854" s="252" t="s">
        <v>3944</v>
      </c>
      <c r="M1854" s="279"/>
    </row>
    <row r="1855" spans="1:13" s="280" customFormat="1" ht="38.25" hidden="1">
      <c r="A1855" s="254">
        <v>50</v>
      </c>
      <c r="B1855" s="279"/>
      <c r="C1855" s="153" t="s">
        <v>3945</v>
      </c>
      <c r="D1855" s="153" t="s">
        <v>3939</v>
      </c>
      <c r="E1855" s="251" t="s">
        <v>3946</v>
      </c>
      <c r="F1855" s="252" t="s">
        <v>3947</v>
      </c>
      <c r="G1855" s="153" t="s">
        <v>3793</v>
      </c>
      <c r="H1855" s="253">
        <v>200</v>
      </c>
      <c r="I1855" s="279"/>
      <c r="J1855" s="279"/>
      <c r="K1855" s="279" t="s">
        <v>3943</v>
      </c>
      <c r="L1855" s="252" t="s">
        <v>3948</v>
      </c>
      <c r="M1855" s="279"/>
    </row>
    <row r="1856" spans="1:13" s="280" customFormat="1" ht="38.25" hidden="1">
      <c r="A1856" s="254">
        <v>51</v>
      </c>
      <c r="B1856" s="279"/>
      <c r="C1856" s="153" t="s">
        <v>3949</v>
      </c>
      <c r="D1856" s="153" t="s">
        <v>3939</v>
      </c>
      <c r="E1856" s="251" t="s">
        <v>3950</v>
      </c>
      <c r="F1856" s="252" t="s">
        <v>3951</v>
      </c>
      <c r="G1856" s="153" t="s">
        <v>3716</v>
      </c>
      <c r="H1856" s="253">
        <v>3000</v>
      </c>
      <c r="I1856" s="279"/>
      <c r="J1856" s="279"/>
      <c r="K1856" s="279" t="s">
        <v>3943</v>
      </c>
      <c r="L1856" s="252" t="s">
        <v>3952</v>
      </c>
      <c r="M1856" s="279"/>
    </row>
    <row r="1857" spans="1:13" s="280" customFormat="1" ht="38.25" hidden="1">
      <c r="A1857" s="254">
        <v>52</v>
      </c>
      <c r="B1857" s="279"/>
      <c r="C1857" s="153" t="s">
        <v>3953</v>
      </c>
      <c r="D1857" s="153" t="s">
        <v>3939</v>
      </c>
      <c r="E1857" s="251" t="s">
        <v>3954</v>
      </c>
      <c r="F1857" s="252" t="s">
        <v>3955</v>
      </c>
      <c r="G1857" s="153" t="s">
        <v>3733</v>
      </c>
      <c r="H1857" s="253">
        <v>5000</v>
      </c>
      <c r="I1857" s="279"/>
      <c r="J1857" s="279"/>
      <c r="K1857" s="279" t="s">
        <v>3943</v>
      </c>
      <c r="L1857" s="252" t="s">
        <v>3956</v>
      </c>
      <c r="M1857" s="279"/>
    </row>
    <row r="1858" spans="1:13" s="280" customFormat="1" ht="63.75" hidden="1">
      <c r="A1858" s="254">
        <v>53</v>
      </c>
      <c r="B1858" s="279"/>
      <c r="C1858" s="153" t="s">
        <v>3957</v>
      </c>
      <c r="D1858" s="153" t="s">
        <v>3939</v>
      </c>
      <c r="E1858" s="251" t="s">
        <v>3958</v>
      </c>
      <c r="F1858" s="252" t="s">
        <v>3959</v>
      </c>
      <c r="G1858" s="153" t="s">
        <v>3960</v>
      </c>
      <c r="H1858" s="253">
        <v>6200</v>
      </c>
      <c r="I1858" s="279"/>
      <c r="J1858" s="279"/>
      <c r="K1858" s="279" t="s">
        <v>3943</v>
      </c>
      <c r="L1858" s="252" t="s">
        <v>3961</v>
      </c>
      <c r="M1858" s="279"/>
    </row>
    <row r="1859" spans="1:13" s="280" customFormat="1" ht="38.25" hidden="1">
      <c r="A1859" s="254">
        <v>54</v>
      </c>
      <c r="B1859" s="279"/>
      <c r="C1859" s="153" t="s">
        <v>3962</v>
      </c>
      <c r="D1859" s="153" t="s">
        <v>3939</v>
      </c>
      <c r="E1859" s="251" t="s">
        <v>3963</v>
      </c>
      <c r="F1859" s="252" t="s">
        <v>3964</v>
      </c>
      <c r="G1859" s="153" t="s">
        <v>3733</v>
      </c>
      <c r="H1859" s="253">
        <v>9480</v>
      </c>
      <c r="I1859" s="279"/>
      <c r="J1859" s="279"/>
      <c r="K1859" s="279" t="s">
        <v>3943</v>
      </c>
      <c r="L1859" s="252" t="s">
        <v>3965</v>
      </c>
      <c r="M1859" s="279"/>
    </row>
    <row r="1860" spans="1:13" s="280" customFormat="1" ht="38.25" hidden="1">
      <c r="A1860" s="254">
        <v>55</v>
      </c>
      <c r="B1860" s="279"/>
      <c r="C1860" s="153" t="s">
        <v>3966</v>
      </c>
      <c r="D1860" s="153" t="s">
        <v>3879</v>
      </c>
      <c r="E1860" s="251" t="s">
        <v>3829</v>
      </c>
      <c r="F1860" s="252" t="s">
        <v>3901</v>
      </c>
      <c r="G1860" s="153" t="s">
        <v>3733</v>
      </c>
      <c r="H1860" s="253">
        <v>5000</v>
      </c>
      <c r="I1860" s="279"/>
      <c r="J1860" s="279"/>
      <c r="K1860" s="286">
        <v>42104</v>
      </c>
      <c r="L1860" s="252" t="s">
        <v>3967</v>
      </c>
      <c r="M1860" s="279"/>
    </row>
    <row r="1861" spans="1:13" s="280" customFormat="1" ht="51" hidden="1">
      <c r="A1861" s="254">
        <v>56</v>
      </c>
      <c r="B1861" s="279"/>
      <c r="C1861" s="153" t="s">
        <v>3968</v>
      </c>
      <c r="D1861" s="153" t="s">
        <v>3939</v>
      </c>
      <c r="E1861" s="251" t="s">
        <v>3969</v>
      </c>
      <c r="F1861" s="252" t="s">
        <v>3970</v>
      </c>
      <c r="G1861" s="153" t="s">
        <v>3971</v>
      </c>
      <c r="H1861" s="253">
        <v>20000</v>
      </c>
      <c r="I1861" s="279"/>
      <c r="J1861" s="279"/>
      <c r="K1861" s="279" t="s">
        <v>3972</v>
      </c>
      <c r="L1861" s="252" t="s">
        <v>3973</v>
      </c>
      <c r="M1861" s="279"/>
    </row>
    <row r="1862" spans="1:13" s="280" customFormat="1" ht="38.25" hidden="1">
      <c r="A1862" s="254">
        <v>57</v>
      </c>
      <c r="B1862" s="279"/>
      <c r="C1862" s="153" t="s">
        <v>3974</v>
      </c>
      <c r="D1862" s="153" t="s">
        <v>3761</v>
      </c>
      <c r="E1862" s="250" t="s">
        <v>3975</v>
      </c>
      <c r="F1862" s="254" t="s">
        <v>3976</v>
      </c>
      <c r="G1862" s="153" t="s">
        <v>3977</v>
      </c>
      <c r="H1862" s="253">
        <v>5200</v>
      </c>
      <c r="I1862" s="279"/>
      <c r="J1862" s="279"/>
      <c r="K1862" s="279" t="s">
        <v>3978</v>
      </c>
      <c r="L1862" s="254" t="s">
        <v>3979</v>
      </c>
      <c r="M1862" s="279"/>
    </row>
    <row r="1863" spans="1:13" s="280" customFormat="1" ht="38.25" hidden="1">
      <c r="A1863" s="254">
        <v>58</v>
      </c>
      <c r="B1863" s="279"/>
      <c r="C1863" s="153" t="s">
        <v>315</v>
      </c>
      <c r="D1863" s="153" t="s">
        <v>3761</v>
      </c>
      <c r="E1863" s="250" t="s">
        <v>3975</v>
      </c>
      <c r="F1863" s="254" t="s">
        <v>3980</v>
      </c>
      <c r="G1863" s="153" t="s">
        <v>3977</v>
      </c>
      <c r="H1863" s="253">
        <v>5200</v>
      </c>
      <c r="I1863" s="279"/>
      <c r="J1863" s="279"/>
      <c r="K1863" s="279" t="s">
        <v>3978</v>
      </c>
      <c r="L1863" s="254" t="s">
        <v>3981</v>
      </c>
      <c r="M1863" s="279"/>
    </row>
    <row r="1864" spans="1:13" s="280" customFormat="1" ht="38.25" hidden="1">
      <c r="A1864" s="279">
        <v>59</v>
      </c>
      <c r="B1864" s="279"/>
      <c r="C1864" s="153" t="s">
        <v>3982</v>
      </c>
      <c r="D1864" s="153" t="s">
        <v>3761</v>
      </c>
      <c r="E1864" s="250" t="s">
        <v>3975</v>
      </c>
      <c r="F1864" s="254" t="s">
        <v>3983</v>
      </c>
      <c r="G1864" s="153" t="s">
        <v>3977</v>
      </c>
      <c r="H1864" s="253">
        <v>3200</v>
      </c>
      <c r="I1864" s="279"/>
      <c r="J1864" s="279"/>
      <c r="K1864" s="279" t="s">
        <v>3978</v>
      </c>
      <c r="L1864" s="254" t="s">
        <v>3984</v>
      </c>
      <c r="M1864" s="279"/>
    </row>
    <row r="1865" spans="1:13" s="280" customFormat="1" ht="38.25" hidden="1">
      <c r="A1865" s="279">
        <v>60</v>
      </c>
      <c r="B1865" s="279"/>
      <c r="C1865" s="153" t="s">
        <v>3985</v>
      </c>
      <c r="D1865" s="153" t="s">
        <v>3761</v>
      </c>
      <c r="E1865" s="250" t="s">
        <v>3975</v>
      </c>
      <c r="F1865" s="254" t="s">
        <v>3986</v>
      </c>
      <c r="G1865" s="153" t="s">
        <v>3977</v>
      </c>
      <c r="H1865" s="253">
        <v>3200</v>
      </c>
      <c r="I1865" s="279"/>
      <c r="J1865" s="279"/>
      <c r="K1865" s="279" t="s">
        <v>3978</v>
      </c>
      <c r="L1865" s="254" t="s">
        <v>3987</v>
      </c>
      <c r="M1865" s="279"/>
    </row>
    <row r="1866" spans="1:13" s="280" customFormat="1" ht="38.25" hidden="1">
      <c r="A1866" s="279">
        <v>61</v>
      </c>
      <c r="B1866" s="279"/>
      <c r="C1866" s="153" t="s">
        <v>3988</v>
      </c>
      <c r="D1866" s="153" t="s">
        <v>3761</v>
      </c>
      <c r="E1866" s="250" t="s">
        <v>3975</v>
      </c>
      <c r="F1866" s="254" t="s">
        <v>3989</v>
      </c>
      <c r="G1866" s="153" t="s">
        <v>3977</v>
      </c>
      <c r="H1866" s="253">
        <v>3200</v>
      </c>
      <c r="I1866" s="279"/>
      <c r="J1866" s="279"/>
      <c r="K1866" s="279" t="s">
        <v>3978</v>
      </c>
      <c r="L1866" s="254" t="s">
        <v>3990</v>
      </c>
      <c r="M1866" s="279"/>
    </row>
    <row r="1867" spans="1:13" s="280" customFormat="1" ht="25.5" hidden="1">
      <c r="A1867" s="279">
        <v>62</v>
      </c>
      <c r="B1867" s="279"/>
      <c r="C1867" s="153" t="s">
        <v>3991</v>
      </c>
      <c r="D1867" s="153" t="s">
        <v>3939</v>
      </c>
      <c r="E1867" s="250" t="s">
        <v>3992</v>
      </c>
      <c r="F1867" s="254" t="s">
        <v>3993</v>
      </c>
      <c r="G1867" s="153" t="s">
        <v>3977</v>
      </c>
      <c r="H1867" s="253">
        <v>3000</v>
      </c>
      <c r="I1867" s="279"/>
      <c r="J1867" s="279"/>
      <c r="K1867" s="279" t="s">
        <v>3978</v>
      </c>
      <c r="L1867" s="254" t="s">
        <v>3994</v>
      </c>
      <c r="M1867" s="279"/>
    </row>
    <row r="1868" spans="1:13" s="280" customFormat="1" ht="25.5" hidden="1">
      <c r="A1868" s="279">
        <v>63</v>
      </c>
      <c r="B1868" s="279"/>
      <c r="C1868" s="153" t="s">
        <v>3995</v>
      </c>
      <c r="D1868" s="153" t="s">
        <v>3939</v>
      </c>
      <c r="E1868" s="250" t="s">
        <v>3996</v>
      </c>
      <c r="F1868" s="254" t="s">
        <v>3997</v>
      </c>
      <c r="G1868" s="153" t="s">
        <v>3977</v>
      </c>
      <c r="H1868" s="253">
        <v>3000</v>
      </c>
      <c r="I1868" s="279"/>
      <c r="J1868" s="279"/>
      <c r="K1868" s="279" t="s">
        <v>3978</v>
      </c>
      <c r="L1868" s="254" t="s">
        <v>3998</v>
      </c>
      <c r="M1868" s="279"/>
    </row>
    <row r="1869" spans="1:13" s="280" customFormat="1" ht="25.5" hidden="1">
      <c r="A1869" s="279">
        <v>64</v>
      </c>
      <c r="B1869" s="279"/>
      <c r="C1869" s="153" t="s">
        <v>3999</v>
      </c>
      <c r="D1869" s="153" t="s">
        <v>3939</v>
      </c>
      <c r="E1869" s="250" t="s">
        <v>4000</v>
      </c>
      <c r="F1869" s="254" t="s">
        <v>4001</v>
      </c>
      <c r="G1869" s="153" t="s">
        <v>3977</v>
      </c>
      <c r="H1869" s="253">
        <v>5000</v>
      </c>
      <c r="I1869" s="279"/>
      <c r="J1869" s="279"/>
      <c r="K1869" s="279" t="s">
        <v>3978</v>
      </c>
      <c r="L1869" s="254" t="s">
        <v>4002</v>
      </c>
      <c r="M1869" s="279"/>
    </row>
    <row r="1870" spans="1:13" s="280" customFormat="1" ht="25.5" hidden="1">
      <c r="A1870" s="279">
        <v>65</v>
      </c>
      <c r="B1870" s="279"/>
      <c r="C1870" s="153" t="s">
        <v>4003</v>
      </c>
      <c r="D1870" s="153" t="s">
        <v>3939</v>
      </c>
      <c r="E1870" s="250" t="s">
        <v>4004</v>
      </c>
      <c r="F1870" s="254" t="s">
        <v>4005</v>
      </c>
      <c r="G1870" s="153" t="s">
        <v>3977</v>
      </c>
      <c r="H1870" s="253">
        <v>5200</v>
      </c>
      <c r="I1870" s="279"/>
      <c r="J1870" s="279"/>
      <c r="K1870" s="279" t="s">
        <v>3978</v>
      </c>
      <c r="L1870" s="254" t="s">
        <v>4006</v>
      </c>
      <c r="M1870" s="279"/>
    </row>
    <row r="1871" spans="1:13" s="280" customFormat="1" ht="25.5" hidden="1">
      <c r="A1871" s="279">
        <v>66</v>
      </c>
      <c r="B1871" s="279"/>
      <c r="C1871" s="153" t="s">
        <v>2583</v>
      </c>
      <c r="D1871" s="153" t="s">
        <v>3939</v>
      </c>
      <c r="E1871" s="250" t="s">
        <v>4007</v>
      </c>
      <c r="F1871" s="254" t="s">
        <v>4008</v>
      </c>
      <c r="G1871" s="153" t="s">
        <v>3977</v>
      </c>
      <c r="H1871" s="253">
        <v>3200</v>
      </c>
      <c r="I1871" s="279"/>
      <c r="J1871" s="279"/>
      <c r="K1871" s="279" t="s">
        <v>3978</v>
      </c>
      <c r="L1871" s="254" t="s">
        <v>4009</v>
      </c>
      <c r="M1871" s="279"/>
    </row>
    <row r="1872" spans="1:13" s="280" customFormat="1" ht="25.5" hidden="1">
      <c r="A1872" s="279">
        <v>67</v>
      </c>
      <c r="B1872" s="279"/>
      <c r="C1872" s="153" t="s">
        <v>4010</v>
      </c>
      <c r="D1872" s="153" t="s">
        <v>3939</v>
      </c>
      <c r="E1872" s="250" t="s">
        <v>4011</v>
      </c>
      <c r="F1872" s="254" t="s">
        <v>4012</v>
      </c>
      <c r="G1872" s="153" t="s">
        <v>3977</v>
      </c>
      <c r="H1872" s="253">
        <v>5200</v>
      </c>
      <c r="I1872" s="279"/>
      <c r="J1872" s="279"/>
      <c r="K1872" s="279" t="s">
        <v>3978</v>
      </c>
      <c r="L1872" s="254" t="s">
        <v>4013</v>
      </c>
      <c r="M1872" s="279"/>
    </row>
    <row r="1873" spans="1:13" s="280" customFormat="1" ht="25.5" hidden="1">
      <c r="A1873" s="279">
        <v>68</v>
      </c>
      <c r="B1873" s="279"/>
      <c r="C1873" s="153" t="s">
        <v>4014</v>
      </c>
      <c r="D1873" s="153" t="s">
        <v>3939</v>
      </c>
      <c r="E1873" s="250" t="s">
        <v>4015</v>
      </c>
      <c r="F1873" s="254" t="s">
        <v>4016</v>
      </c>
      <c r="G1873" s="153" t="s">
        <v>3977</v>
      </c>
      <c r="H1873" s="253">
        <v>5200</v>
      </c>
      <c r="I1873" s="279"/>
      <c r="J1873" s="279"/>
      <c r="K1873" s="279" t="s">
        <v>3978</v>
      </c>
      <c r="L1873" s="254" t="s">
        <v>4017</v>
      </c>
      <c r="M1873" s="279"/>
    </row>
    <row r="1874" spans="1:13" s="280" customFormat="1" ht="25.5" hidden="1">
      <c r="A1874" s="279">
        <v>69</v>
      </c>
      <c r="B1874" s="279"/>
      <c r="C1874" s="153" t="s">
        <v>4018</v>
      </c>
      <c r="D1874" s="153" t="s">
        <v>3939</v>
      </c>
      <c r="E1874" s="250" t="s">
        <v>4019</v>
      </c>
      <c r="F1874" s="254" t="s">
        <v>4020</v>
      </c>
      <c r="G1874" s="153" t="s">
        <v>3977</v>
      </c>
      <c r="H1874" s="253">
        <v>5000</v>
      </c>
      <c r="I1874" s="279"/>
      <c r="J1874" s="279"/>
      <c r="K1874" s="279" t="s">
        <v>3978</v>
      </c>
      <c r="L1874" s="254" t="s">
        <v>4021</v>
      </c>
      <c r="M1874" s="279"/>
    </row>
    <row r="1875" spans="1:13" s="280" customFormat="1" ht="51" hidden="1">
      <c r="A1875" s="279">
        <v>70</v>
      </c>
      <c r="B1875" s="279"/>
      <c r="C1875" s="153" t="s">
        <v>4022</v>
      </c>
      <c r="D1875" s="153" t="s">
        <v>3939</v>
      </c>
      <c r="E1875" s="250" t="s">
        <v>4023</v>
      </c>
      <c r="F1875" s="254" t="s">
        <v>4024</v>
      </c>
      <c r="G1875" s="153" t="s">
        <v>4025</v>
      </c>
      <c r="H1875" s="279">
        <v>4000</v>
      </c>
      <c r="I1875" s="279"/>
      <c r="J1875" s="279"/>
      <c r="K1875" s="279" t="s">
        <v>3978</v>
      </c>
      <c r="L1875" s="254" t="s">
        <v>4026</v>
      </c>
      <c r="M1875" s="279"/>
    </row>
    <row r="1876" spans="1:13" s="280" customFormat="1" ht="38.25" hidden="1">
      <c r="A1876" s="279">
        <v>71</v>
      </c>
      <c r="B1876" s="305"/>
      <c r="C1876" s="305" t="s">
        <v>4027</v>
      </c>
      <c r="D1876" s="305" t="s">
        <v>3815</v>
      </c>
      <c r="E1876" s="305" t="s">
        <v>4028</v>
      </c>
      <c r="F1876" s="305" t="s">
        <v>4029</v>
      </c>
      <c r="G1876" s="305" t="s">
        <v>3688</v>
      </c>
      <c r="H1876" s="306">
        <v>3200</v>
      </c>
      <c r="I1876" s="254"/>
      <c r="J1876" s="254"/>
      <c r="K1876" s="254" t="s">
        <v>2038</v>
      </c>
      <c r="L1876" s="254" t="s">
        <v>4030</v>
      </c>
      <c r="M1876" s="279"/>
    </row>
    <row r="1877" spans="1:13" s="280" customFormat="1" ht="38.25" hidden="1">
      <c r="A1877" s="279">
        <v>72</v>
      </c>
      <c r="B1877" s="254"/>
      <c r="C1877" s="254" t="s">
        <v>4031</v>
      </c>
      <c r="D1877" s="305" t="s">
        <v>3815</v>
      </c>
      <c r="E1877" s="305" t="s">
        <v>4028</v>
      </c>
      <c r="F1877" s="254" t="s">
        <v>4032</v>
      </c>
      <c r="G1877" s="305" t="s">
        <v>3688</v>
      </c>
      <c r="H1877" s="306">
        <v>3200</v>
      </c>
      <c r="I1877" s="254"/>
      <c r="J1877" s="254"/>
      <c r="K1877" s="254" t="s">
        <v>4033</v>
      </c>
      <c r="L1877" s="254" t="s">
        <v>4034</v>
      </c>
      <c r="M1877" s="254"/>
    </row>
    <row r="1878" spans="1:13" s="280" customFormat="1" ht="38.25" hidden="1">
      <c r="A1878" s="279">
        <v>73</v>
      </c>
      <c r="B1878" s="254"/>
      <c r="C1878" s="254" t="s">
        <v>3059</v>
      </c>
      <c r="D1878" s="305" t="s">
        <v>3815</v>
      </c>
      <c r="E1878" s="305" t="s">
        <v>4028</v>
      </c>
      <c r="F1878" s="254" t="s">
        <v>4035</v>
      </c>
      <c r="G1878" s="254" t="s">
        <v>3716</v>
      </c>
      <c r="H1878" s="254">
        <v>3000</v>
      </c>
      <c r="I1878" s="254"/>
      <c r="J1878" s="254"/>
      <c r="K1878" s="254" t="s">
        <v>4036</v>
      </c>
      <c r="L1878" s="254" t="s">
        <v>4037</v>
      </c>
      <c r="M1878" s="254"/>
    </row>
    <row r="1879" spans="1:13" s="280" customFormat="1" ht="25.5" hidden="1">
      <c r="A1879" s="279">
        <v>74</v>
      </c>
      <c r="B1879" s="254"/>
      <c r="C1879" s="254" t="s">
        <v>4038</v>
      </c>
      <c r="D1879" s="254" t="s">
        <v>3800</v>
      </c>
      <c r="E1879" s="254" t="s">
        <v>4039</v>
      </c>
      <c r="F1879" s="254" t="s">
        <v>4040</v>
      </c>
      <c r="G1879" s="254" t="s">
        <v>3688</v>
      </c>
      <c r="H1879" s="254">
        <v>3200</v>
      </c>
      <c r="I1879" s="254"/>
      <c r="J1879" s="254"/>
      <c r="K1879" s="254" t="s">
        <v>4041</v>
      </c>
      <c r="L1879" s="254" t="s">
        <v>4042</v>
      </c>
      <c r="M1879" s="254"/>
    </row>
    <row r="1880" spans="1:13" s="280" customFormat="1" ht="38.25" hidden="1">
      <c r="A1880" s="279">
        <v>75</v>
      </c>
      <c r="B1880" s="254"/>
      <c r="C1880" s="254" t="s">
        <v>4043</v>
      </c>
      <c r="D1880" s="254" t="s">
        <v>3730</v>
      </c>
      <c r="E1880" s="254" t="s">
        <v>4044</v>
      </c>
      <c r="F1880" s="254" t="s">
        <v>4045</v>
      </c>
      <c r="G1880" s="254" t="s">
        <v>3716</v>
      </c>
      <c r="H1880" s="254">
        <v>2500</v>
      </c>
      <c r="I1880" s="254"/>
      <c r="J1880" s="254"/>
      <c r="K1880" s="254" t="s">
        <v>2038</v>
      </c>
      <c r="L1880" s="254" t="s">
        <v>4046</v>
      </c>
      <c r="M1880" s="254"/>
    </row>
    <row r="1881" spans="1:13" s="280" customFormat="1" ht="38.25" hidden="1">
      <c r="A1881" s="279">
        <v>76</v>
      </c>
      <c r="B1881" s="254"/>
      <c r="C1881" s="254" t="s">
        <v>4047</v>
      </c>
      <c r="D1881" s="254" t="s">
        <v>3730</v>
      </c>
      <c r="E1881" s="254" t="s">
        <v>4044</v>
      </c>
      <c r="F1881" s="254" t="s">
        <v>4048</v>
      </c>
      <c r="G1881" s="254" t="s">
        <v>3716</v>
      </c>
      <c r="H1881" s="254">
        <v>4500</v>
      </c>
      <c r="I1881" s="254"/>
      <c r="J1881" s="254"/>
      <c r="K1881" s="254" t="s">
        <v>2038</v>
      </c>
      <c r="L1881" s="254" t="s">
        <v>4049</v>
      </c>
      <c r="M1881" s="254"/>
    </row>
    <row r="1882" spans="1:13" s="280" customFormat="1" ht="38.25" hidden="1">
      <c r="A1882" s="279">
        <v>77</v>
      </c>
      <c r="B1882" s="254"/>
      <c r="C1882" s="254" t="s">
        <v>4050</v>
      </c>
      <c r="D1882" s="254" t="s">
        <v>3730</v>
      </c>
      <c r="E1882" s="254" t="s">
        <v>4051</v>
      </c>
      <c r="F1882" s="254" t="s">
        <v>4052</v>
      </c>
      <c r="G1882" s="254" t="s">
        <v>3693</v>
      </c>
      <c r="H1882" s="254">
        <v>2197</v>
      </c>
      <c r="I1882" s="254"/>
      <c r="J1882" s="254"/>
      <c r="K1882" s="254" t="s">
        <v>2038</v>
      </c>
      <c r="L1882" s="254" t="s">
        <v>4053</v>
      </c>
      <c r="M1882" s="254"/>
    </row>
    <row r="1883" spans="1:13" s="280" customFormat="1" ht="12.75" hidden="1">
      <c r="A1883" s="279">
        <v>78</v>
      </c>
      <c r="B1883" s="254"/>
      <c r="C1883" s="254" t="s">
        <v>4054</v>
      </c>
      <c r="D1883" s="254" t="s">
        <v>3730</v>
      </c>
      <c r="E1883" s="254"/>
      <c r="F1883" s="254"/>
      <c r="G1883" s="254"/>
      <c r="H1883" s="254">
        <v>2597</v>
      </c>
      <c r="I1883" s="254"/>
      <c r="J1883" s="254"/>
      <c r="K1883" s="254"/>
      <c r="L1883" s="254"/>
      <c r="M1883" s="254"/>
    </row>
    <row r="1884" spans="1:13" s="280" customFormat="1" ht="38.25" hidden="1">
      <c r="A1884" s="279"/>
      <c r="B1884" s="254"/>
      <c r="C1884" s="254" t="s">
        <v>4055</v>
      </c>
      <c r="D1884" s="254" t="s">
        <v>3730</v>
      </c>
      <c r="E1884" s="254" t="s">
        <v>4056</v>
      </c>
      <c r="F1884" s="254" t="s">
        <v>4057</v>
      </c>
      <c r="G1884" s="254" t="s">
        <v>3586</v>
      </c>
      <c r="H1884" s="254">
        <v>14500</v>
      </c>
      <c r="I1884" s="254"/>
      <c r="J1884" s="254"/>
      <c r="K1884" s="254" t="s">
        <v>2038</v>
      </c>
      <c r="L1884" s="254" t="s">
        <v>4058</v>
      </c>
      <c r="M1884" s="254"/>
    </row>
    <row r="1885" spans="1:13" s="280" customFormat="1" ht="38.25" hidden="1">
      <c r="A1885" s="279">
        <v>79</v>
      </c>
      <c r="B1885" s="254"/>
      <c r="C1885" s="254" t="s">
        <v>4059</v>
      </c>
      <c r="D1885" s="254" t="s">
        <v>3748</v>
      </c>
      <c r="E1885" s="254" t="s">
        <v>4060</v>
      </c>
      <c r="F1885" s="254" t="s">
        <v>4061</v>
      </c>
      <c r="G1885" s="254" t="s">
        <v>3693</v>
      </c>
      <c r="H1885" s="254">
        <v>8658</v>
      </c>
      <c r="I1885" s="254"/>
      <c r="J1885" s="254"/>
      <c r="K1885" s="254" t="s">
        <v>2907</v>
      </c>
      <c r="L1885" s="254" t="s">
        <v>4062</v>
      </c>
      <c r="M1885" s="254"/>
    </row>
    <row r="1886" spans="1:13" s="280" customFormat="1" ht="38.25" hidden="1">
      <c r="A1886" s="279">
        <v>80</v>
      </c>
      <c r="B1886" s="254"/>
      <c r="C1886" s="254" t="s">
        <v>4063</v>
      </c>
      <c r="D1886" s="254" t="s">
        <v>3828</v>
      </c>
      <c r="E1886" s="254" t="s">
        <v>4064</v>
      </c>
      <c r="F1886" s="254" t="s">
        <v>4065</v>
      </c>
      <c r="G1886" s="254" t="s">
        <v>3688</v>
      </c>
      <c r="H1886" s="254">
        <v>5200</v>
      </c>
      <c r="I1886" s="254"/>
      <c r="J1886" s="254"/>
      <c r="K1886" s="254" t="s">
        <v>4066</v>
      </c>
      <c r="L1886" s="254" t="s">
        <v>4067</v>
      </c>
      <c r="M1886" s="254"/>
    </row>
    <row r="1887" spans="1:13" s="280" customFormat="1" ht="38.25" hidden="1">
      <c r="A1887" s="279">
        <v>81</v>
      </c>
      <c r="B1887" s="254"/>
      <c r="C1887" s="254" t="s">
        <v>4068</v>
      </c>
      <c r="D1887" s="254" t="s">
        <v>3939</v>
      </c>
      <c r="E1887" s="254" t="s">
        <v>4069</v>
      </c>
      <c r="F1887" s="254" t="s">
        <v>4070</v>
      </c>
      <c r="G1887" s="254" t="s">
        <v>4071</v>
      </c>
      <c r="H1887" s="254">
        <v>1000</v>
      </c>
      <c r="I1887" s="254"/>
      <c r="J1887" s="254"/>
      <c r="K1887" s="254" t="s">
        <v>1563</v>
      </c>
      <c r="L1887" s="254" t="s">
        <v>4072</v>
      </c>
      <c r="M1887" s="254"/>
    </row>
    <row r="1888" spans="1:13" s="280" customFormat="1" ht="38.25" hidden="1">
      <c r="A1888" s="279">
        <v>82</v>
      </c>
      <c r="B1888" s="254"/>
      <c r="C1888" s="254" t="s">
        <v>4073</v>
      </c>
      <c r="D1888" s="254" t="s">
        <v>3779</v>
      </c>
      <c r="E1888" s="254" t="s">
        <v>4074</v>
      </c>
      <c r="F1888" s="254" t="s">
        <v>4075</v>
      </c>
      <c r="G1888" s="254" t="s">
        <v>3716</v>
      </c>
      <c r="H1888" s="254">
        <v>5000</v>
      </c>
      <c r="I1888" s="254"/>
      <c r="J1888" s="254"/>
      <c r="K1888" s="254" t="s">
        <v>1563</v>
      </c>
      <c r="L1888" s="254" t="s">
        <v>4076</v>
      </c>
      <c r="M1888" s="254"/>
    </row>
    <row r="1889" spans="1:13" s="280" customFormat="1" ht="25.5" hidden="1">
      <c r="A1889" s="279">
        <v>83</v>
      </c>
      <c r="B1889" s="254"/>
      <c r="C1889" s="254" t="s">
        <v>4077</v>
      </c>
      <c r="D1889" s="254" t="s">
        <v>3800</v>
      </c>
      <c r="E1889" s="254" t="s">
        <v>4078</v>
      </c>
      <c r="F1889" s="254" t="s">
        <v>4079</v>
      </c>
      <c r="G1889" s="254" t="s">
        <v>3693</v>
      </c>
      <c r="H1889" s="254">
        <v>850</v>
      </c>
      <c r="I1889" s="254"/>
      <c r="J1889" s="254"/>
      <c r="K1889" s="254" t="s">
        <v>1563</v>
      </c>
      <c r="L1889" s="254" t="s">
        <v>4080</v>
      </c>
      <c r="M1889" s="254"/>
    </row>
    <row r="1890" spans="1:13" s="280" customFormat="1" ht="25.5" hidden="1">
      <c r="A1890" s="279">
        <v>84</v>
      </c>
      <c r="B1890" s="254"/>
      <c r="C1890" s="254" t="s">
        <v>4081</v>
      </c>
      <c r="D1890" s="254" t="s">
        <v>4082</v>
      </c>
      <c r="E1890" s="254" t="s">
        <v>4083</v>
      </c>
      <c r="F1890" s="254" t="s">
        <v>4084</v>
      </c>
      <c r="G1890" s="254" t="s">
        <v>3693</v>
      </c>
      <c r="H1890" s="307">
        <v>2554</v>
      </c>
      <c r="I1890" s="254"/>
      <c r="J1890" s="254"/>
      <c r="K1890" s="254" t="s">
        <v>4085</v>
      </c>
      <c r="L1890" s="254" t="s">
        <v>4086</v>
      </c>
      <c r="M1890" s="254"/>
    </row>
    <row r="1891" spans="1:13" s="280" customFormat="1" ht="38.25" hidden="1">
      <c r="A1891" s="279">
        <v>85</v>
      </c>
      <c r="B1891" s="254"/>
      <c r="C1891" s="254" t="s">
        <v>4087</v>
      </c>
      <c r="D1891" s="254" t="s">
        <v>4088</v>
      </c>
      <c r="E1891" s="254" t="s">
        <v>4089</v>
      </c>
      <c r="F1891" s="254" t="s">
        <v>4090</v>
      </c>
      <c r="G1891" s="254" t="s">
        <v>4091</v>
      </c>
      <c r="H1891" s="254">
        <v>5200</v>
      </c>
      <c r="I1891" s="254"/>
      <c r="J1891" s="254"/>
      <c r="K1891" s="254" t="s">
        <v>4085</v>
      </c>
      <c r="L1891" s="254" t="s">
        <v>4092</v>
      </c>
      <c r="M1891" s="254"/>
    </row>
    <row r="1892" spans="1:13" s="280" customFormat="1" ht="38.25" hidden="1">
      <c r="A1892" s="254">
        <v>86</v>
      </c>
      <c r="B1892" s="254"/>
      <c r="C1892" s="254" t="s">
        <v>3819</v>
      </c>
      <c r="D1892" s="254" t="s">
        <v>4093</v>
      </c>
      <c r="E1892" s="254" t="s">
        <v>4094</v>
      </c>
      <c r="F1892" s="254" t="s">
        <v>4095</v>
      </c>
      <c r="G1892" s="254" t="s">
        <v>3688</v>
      </c>
      <c r="H1892" s="254">
        <v>5200</v>
      </c>
      <c r="I1892" s="254"/>
      <c r="J1892" s="254"/>
      <c r="K1892" s="254" t="s">
        <v>4096</v>
      </c>
      <c r="L1892" s="254" t="s">
        <v>4097</v>
      </c>
      <c r="M1892" s="254"/>
    </row>
    <row r="1893" spans="1:13" s="280" customFormat="1" ht="38.25" hidden="1">
      <c r="A1893" s="254">
        <v>87</v>
      </c>
      <c r="B1893" s="254"/>
      <c r="C1893" s="254" t="s">
        <v>4098</v>
      </c>
      <c r="D1893" s="254" t="s">
        <v>4099</v>
      </c>
      <c r="E1893" s="254" t="s">
        <v>4100</v>
      </c>
      <c r="F1893" s="254" t="s">
        <v>4101</v>
      </c>
      <c r="G1893" s="254" t="s">
        <v>3745</v>
      </c>
      <c r="H1893" s="254">
        <v>700</v>
      </c>
      <c r="I1893" s="254"/>
      <c r="J1893" s="254"/>
      <c r="K1893" s="254" t="s">
        <v>4102</v>
      </c>
      <c r="L1893" s="254" t="s">
        <v>4103</v>
      </c>
      <c r="M1893" s="254"/>
    </row>
    <row r="1894" spans="1:13" s="280" customFormat="1" ht="25.5" hidden="1">
      <c r="A1894" s="254">
        <v>88</v>
      </c>
      <c r="B1894" s="254"/>
      <c r="C1894" s="254" t="s">
        <v>3934</v>
      </c>
      <c r="D1894" s="254" t="s">
        <v>4104</v>
      </c>
      <c r="E1894" s="254" t="s">
        <v>4105</v>
      </c>
      <c r="F1894" s="254" t="s">
        <v>4106</v>
      </c>
      <c r="G1894" s="254" t="s">
        <v>3693</v>
      </c>
      <c r="H1894" s="254">
        <v>200</v>
      </c>
      <c r="I1894" s="254"/>
      <c r="J1894" s="254"/>
      <c r="K1894" s="254" t="s">
        <v>4102</v>
      </c>
      <c r="L1894" s="254" t="s">
        <v>4107</v>
      </c>
      <c r="M1894" s="254"/>
    </row>
    <row r="1895" spans="1:13" s="280" customFormat="1" ht="38.25" hidden="1">
      <c r="A1895" s="254">
        <v>89</v>
      </c>
      <c r="B1895" s="254"/>
      <c r="C1895" s="254" t="s">
        <v>4108</v>
      </c>
      <c r="D1895" s="254" t="s">
        <v>4093</v>
      </c>
      <c r="E1895" s="254" t="s">
        <v>4109</v>
      </c>
      <c r="F1895" s="254" t="s">
        <v>4110</v>
      </c>
      <c r="G1895" s="254" t="s">
        <v>3688</v>
      </c>
      <c r="H1895" s="308">
        <v>5200</v>
      </c>
      <c r="I1895" s="254"/>
      <c r="J1895" s="254"/>
      <c r="K1895" s="254" t="s">
        <v>4111</v>
      </c>
      <c r="L1895" s="254" t="s">
        <v>4112</v>
      </c>
      <c r="M1895" s="254"/>
    </row>
    <row r="1896" spans="1:13" s="280" customFormat="1" ht="38.25" hidden="1">
      <c r="A1896" s="254">
        <v>90</v>
      </c>
      <c r="B1896" s="254"/>
      <c r="C1896" s="254" t="s">
        <v>3896</v>
      </c>
      <c r="D1896" s="254" t="s">
        <v>4113</v>
      </c>
      <c r="E1896" s="254" t="s">
        <v>4114</v>
      </c>
      <c r="F1896" s="254" t="s">
        <v>4115</v>
      </c>
      <c r="G1896" s="254" t="s">
        <v>3977</v>
      </c>
      <c r="H1896" s="254">
        <v>400</v>
      </c>
      <c r="I1896" s="254"/>
      <c r="J1896" s="254"/>
      <c r="K1896" s="254" t="s">
        <v>4102</v>
      </c>
      <c r="L1896" s="254" t="s">
        <v>4116</v>
      </c>
      <c r="M1896" s="254"/>
    </row>
    <row r="1897" spans="1:13" s="280" customFormat="1" ht="25.5" hidden="1">
      <c r="A1897" s="254">
        <v>91</v>
      </c>
      <c r="B1897" s="254"/>
      <c r="C1897" s="254" t="s">
        <v>4117</v>
      </c>
      <c r="D1897" s="254" t="s">
        <v>4118</v>
      </c>
      <c r="E1897" s="254"/>
      <c r="F1897" s="254" t="s">
        <v>4119</v>
      </c>
      <c r="G1897" s="254" t="s">
        <v>3688</v>
      </c>
      <c r="H1897" s="254">
        <v>3200</v>
      </c>
      <c r="I1897" s="254"/>
      <c r="J1897" s="254"/>
      <c r="K1897" s="254"/>
      <c r="L1897" s="254"/>
      <c r="M1897" s="254"/>
    </row>
    <row r="1898" spans="1:13" s="280" customFormat="1" ht="38.25" hidden="1">
      <c r="A1898" s="254">
        <v>92</v>
      </c>
      <c r="B1898" s="254"/>
      <c r="C1898" s="254" t="s">
        <v>2223</v>
      </c>
      <c r="D1898" s="254" t="s">
        <v>4120</v>
      </c>
      <c r="E1898" s="254" t="s">
        <v>4121</v>
      </c>
      <c r="F1898" s="254" t="s">
        <v>4122</v>
      </c>
      <c r="G1898" s="254" t="s">
        <v>3733</v>
      </c>
      <c r="H1898" s="254">
        <v>7000</v>
      </c>
      <c r="I1898" s="254"/>
      <c r="J1898" s="254"/>
      <c r="K1898" s="254" t="s">
        <v>800</v>
      </c>
      <c r="L1898" s="254" t="s">
        <v>4123</v>
      </c>
      <c r="M1898" s="254"/>
    </row>
    <row r="1899" spans="1:13" s="280" customFormat="1" ht="38.25" hidden="1">
      <c r="A1899" s="254">
        <v>93</v>
      </c>
      <c r="B1899" s="254"/>
      <c r="C1899" s="254" t="s">
        <v>4124</v>
      </c>
      <c r="D1899" s="254" t="s">
        <v>4125</v>
      </c>
      <c r="E1899" s="254" t="s">
        <v>4126</v>
      </c>
      <c r="F1899" s="254" t="s">
        <v>4127</v>
      </c>
      <c r="G1899" s="254" t="s">
        <v>3688</v>
      </c>
      <c r="H1899" s="254">
        <v>3200</v>
      </c>
      <c r="I1899" s="254"/>
      <c r="J1899" s="254"/>
      <c r="K1899" s="254" t="s">
        <v>4128</v>
      </c>
      <c r="L1899" s="254" t="s">
        <v>4129</v>
      </c>
      <c r="M1899" s="254"/>
    </row>
    <row r="1900" spans="1:13" s="280" customFormat="1" ht="38.25" hidden="1">
      <c r="A1900" s="254">
        <v>94</v>
      </c>
      <c r="B1900" s="254"/>
      <c r="C1900" s="254" t="s">
        <v>4130</v>
      </c>
      <c r="D1900" s="254" t="s">
        <v>4120</v>
      </c>
      <c r="E1900" s="254" t="s">
        <v>4131</v>
      </c>
      <c r="F1900" s="254" t="s">
        <v>4132</v>
      </c>
      <c r="G1900" s="254" t="s">
        <v>3688</v>
      </c>
      <c r="H1900" s="254">
        <v>4200</v>
      </c>
      <c r="I1900" s="254"/>
      <c r="J1900" s="254"/>
      <c r="K1900" s="254" t="s">
        <v>4133</v>
      </c>
      <c r="L1900" s="254" t="s">
        <v>4134</v>
      </c>
      <c r="M1900" s="254"/>
    </row>
    <row r="1901" spans="1:13" s="280" customFormat="1" ht="38.25" hidden="1">
      <c r="A1901" s="254">
        <v>95</v>
      </c>
      <c r="B1901" s="254"/>
      <c r="C1901" s="254" t="s">
        <v>4135</v>
      </c>
      <c r="D1901" s="254" t="s">
        <v>4120</v>
      </c>
      <c r="E1901" s="254" t="s">
        <v>4136</v>
      </c>
      <c r="F1901" s="254" t="s">
        <v>4137</v>
      </c>
      <c r="G1901" s="254" t="s">
        <v>3733</v>
      </c>
      <c r="H1901" s="254">
        <v>120000</v>
      </c>
      <c r="I1901" s="254"/>
      <c r="J1901" s="254"/>
      <c r="K1901" s="254" t="s">
        <v>4138</v>
      </c>
      <c r="L1901" s="254" t="s">
        <v>4139</v>
      </c>
      <c r="M1901" s="254"/>
    </row>
    <row r="1902" spans="1:13" s="280" customFormat="1" ht="25.5" hidden="1">
      <c r="A1902" s="254">
        <v>96</v>
      </c>
      <c r="B1902" s="254"/>
      <c r="C1902" s="254" t="s">
        <v>4140</v>
      </c>
      <c r="D1902" s="254" t="s">
        <v>4125</v>
      </c>
      <c r="E1902" s="254" t="s">
        <v>4141</v>
      </c>
      <c r="F1902" s="254" t="s">
        <v>4142</v>
      </c>
      <c r="G1902" s="254" t="s">
        <v>3716</v>
      </c>
      <c r="H1902" s="254">
        <v>3100</v>
      </c>
      <c r="I1902" s="254"/>
      <c r="J1902" s="254"/>
      <c r="K1902" s="254" t="s">
        <v>4143</v>
      </c>
      <c r="L1902" s="254" t="s">
        <v>4142</v>
      </c>
      <c r="M1902" s="254"/>
    </row>
    <row r="1903" spans="1:13" s="280" customFormat="1" ht="25.5" hidden="1">
      <c r="A1903" s="254"/>
      <c r="B1903" s="254"/>
      <c r="C1903" s="254" t="s">
        <v>4144</v>
      </c>
      <c r="D1903" s="254" t="s">
        <v>4125</v>
      </c>
      <c r="E1903" s="254"/>
      <c r="F1903" s="254"/>
      <c r="G1903" s="254" t="s">
        <v>3688</v>
      </c>
      <c r="H1903" s="254">
        <v>5200</v>
      </c>
      <c r="I1903" s="254"/>
      <c r="J1903" s="254"/>
      <c r="K1903" s="254"/>
      <c r="L1903" s="254"/>
      <c r="M1903" s="254"/>
    </row>
    <row r="1904" spans="1:13" s="280" customFormat="1" ht="12.75" hidden="1">
      <c r="A1904" s="254"/>
      <c r="B1904" s="254"/>
      <c r="C1904" s="254" t="s">
        <v>3221</v>
      </c>
      <c r="D1904" s="254" t="s">
        <v>4125</v>
      </c>
      <c r="E1904" s="254"/>
      <c r="F1904" s="254"/>
      <c r="G1904" s="254" t="s">
        <v>3716</v>
      </c>
      <c r="H1904" s="254">
        <v>3000</v>
      </c>
      <c r="I1904" s="254"/>
      <c r="J1904" s="254"/>
      <c r="K1904" s="254"/>
      <c r="L1904" s="254"/>
      <c r="M1904" s="254"/>
    </row>
    <row r="1905" spans="1:13" s="280" customFormat="1" ht="12.75" hidden="1">
      <c r="A1905" s="254"/>
      <c r="B1905" s="254"/>
      <c r="C1905" s="254" t="s">
        <v>4145</v>
      </c>
      <c r="D1905" s="254" t="s">
        <v>4125</v>
      </c>
      <c r="E1905" s="254"/>
      <c r="F1905" s="254"/>
      <c r="G1905" s="254" t="s">
        <v>3693</v>
      </c>
      <c r="H1905" s="254">
        <v>200</v>
      </c>
      <c r="I1905" s="254"/>
      <c r="J1905" s="254"/>
      <c r="K1905" s="254"/>
      <c r="L1905" s="254"/>
      <c r="M1905" s="254"/>
    </row>
    <row r="1906" spans="1:13" s="280" customFormat="1" ht="12.75" hidden="1">
      <c r="A1906" s="254"/>
      <c r="B1906" s="254"/>
      <c r="C1906" s="254"/>
      <c r="D1906" s="254"/>
      <c r="E1906" s="254"/>
      <c r="F1906" s="254"/>
      <c r="G1906" s="254"/>
      <c r="H1906" s="254"/>
      <c r="I1906" s="254"/>
      <c r="J1906" s="254"/>
      <c r="K1906" s="254"/>
      <c r="L1906" s="254"/>
      <c r="M1906" s="254"/>
    </row>
    <row r="1907" spans="1:13" s="280" customFormat="1" ht="12.75" hidden="1">
      <c r="A1907" s="254"/>
      <c r="B1907" s="254"/>
      <c r="C1907" s="254"/>
      <c r="D1907" s="254"/>
      <c r="E1907" s="254"/>
      <c r="F1907" s="254"/>
      <c r="G1907" s="254"/>
      <c r="H1907" s="254"/>
      <c r="I1907" s="254"/>
      <c r="J1907" s="254"/>
      <c r="K1907" s="254"/>
      <c r="L1907" s="254"/>
      <c r="M1907" s="254"/>
    </row>
    <row r="1908" spans="1:13" s="280" customFormat="1" ht="12.75" hidden="1">
      <c r="A1908" s="254"/>
      <c r="B1908" s="279"/>
      <c r="C1908" s="153"/>
      <c r="D1908" s="153"/>
      <c r="E1908" s="251"/>
      <c r="F1908" s="252"/>
      <c r="G1908" s="153"/>
      <c r="H1908" s="253"/>
      <c r="I1908" s="279"/>
      <c r="J1908" s="279"/>
      <c r="K1908" s="286"/>
      <c r="L1908" s="252"/>
      <c r="M1908" s="254"/>
    </row>
    <row r="1909" spans="1:13" s="280" customFormat="1" ht="12.75" hidden="1">
      <c r="A1909" s="254"/>
      <c r="B1909" s="279"/>
      <c r="C1909" s="153"/>
      <c r="D1909" s="153"/>
      <c r="E1909" s="251"/>
      <c r="F1909" s="252"/>
      <c r="G1909" s="153"/>
      <c r="H1909" s="253"/>
      <c r="I1909" s="279"/>
      <c r="J1909" s="279"/>
      <c r="K1909" s="286"/>
      <c r="L1909" s="252"/>
      <c r="M1909" s="254"/>
    </row>
    <row r="1910" spans="1:13" s="280" customFormat="1" ht="38.25" hidden="1">
      <c r="A1910" s="246">
        <v>1</v>
      </c>
      <c r="B1910" s="279"/>
      <c r="C1910" s="153" t="s">
        <v>4146</v>
      </c>
      <c r="D1910" s="153" t="s">
        <v>4147</v>
      </c>
      <c r="E1910" s="252" t="s">
        <v>4148</v>
      </c>
      <c r="F1910" s="252" t="s">
        <v>4149</v>
      </c>
      <c r="G1910" s="153" t="s">
        <v>3517</v>
      </c>
      <c r="H1910" s="253">
        <v>3000</v>
      </c>
      <c r="I1910" s="279"/>
      <c r="J1910" s="279"/>
      <c r="K1910" s="247"/>
      <c r="L1910" s="252" t="s">
        <v>4150</v>
      </c>
      <c r="M1910" s="254"/>
    </row>
    <row r="1911" spans="1:13" s="280" customFormat="1" ht="38.25" hidden="1">
      <c r="A1911" s="246">
        <v>2</v>
      </c>
      <c r="B1911" s="279"/>
      <c r="C1911" s="153" t="s">
        <v>4151</v>
      </c>
      <c r="D1911" s="153" t="s">
        <v>4147</v>
      </c>
      <c r="E1911" s="252" t="s">
        <v>4152</v>
      </c>
      <c r="F1911" s="252" t="s">
        <v>4153</v>
      </c>
      <c r="G1911" s="153" t="s">
        <v>3517</v>
      </c>
      <c r="H1911" s="253">
        <v>3400</v>
      </c>
      <c r="I1911" s="279"/>
      <c r="J1911" s="279"/>
      <c r="K1911" s="247"/>
      <c r="L1911" s="252" t="s">
        <v>4154</v>
      </c>
      <c r="M1911" s="254"/>
    </row>
    <row r="1912" spans="1:13" s="280" customFormat="1" ht="38.25" hidden="1">
      <c r="A1912" s="246">
        <v>3</v>
      </c>
      <c r="B1912" s="279"/>
      <c r="C1912" s="153" t="s">
        <v>4155</v>
      </c>
      <c r="D1912" s="153" t="s">
        <v>4147</v>
      </c>
      <c r="E1912" s="252" t="s">
        <v>4156</v>
      </c>
      <c r="F1912" s="252" t="s">
        <v>4157</v>
      </c>
      <c r="G1912" s="153" t="s">
        <v>3517</v>
      </c>
      <c r="H1912" s="253">
        <v>4200</v>
      </c>
      <c r="I1912" s="279"/>
      <c r="J1912" s="279"/>
      <c r="K1912" s="247"/>
      <c r="L1912" s="252" t="s">
        <v>4158</v>
      </c>
      <c r="M1912" s="254"/>
    </row>
    <row r="1913" spans="1:13" s="280" customFormat="1" ht="38.25" hidden="1">
      <c r="A1913" s="246">
        <v>4</v>
      </c>
      <c r="B1913" s="279"/>
      <c r="C1913" s="153" t="s">
        <v>4159</v>
      </c>
      <c r="D1913" s="153" t="s">
        <v>4147</v>
      </c>
      <c r="E1913" s="252" t="s">
        <v>4160</v>
      </c>
      <c r="F1913" s="252" t="s">
        <v>4161</v>
      </c>
      <c r="G1913" s="153" t="s">
        <v>3517</v>
      </c>
      <c r="H1913" s="253">
        <v>400</v>
      </c>
      <c r="I1913" s="279"/>
      <c r="J1913" s="279"/>
      <c r="K1913" s="247"/>
      <c r="L1913" s="252" t="s">
        <v>4162</v>
      </c>
      <c r="M1913" s="254"/>
    </row>
    <row r="1914" spans="1:13" s="280" customFormat="1" ht="25.5" hidden="1">
      <c r="A1914" s="477">
        <v>5</v>
      </c>
      <c r="B1914" s="279"/>
      <c r="C1914" s="153" t="s">
        <v>4163</v>
      </c>
      <c r="D1914" s="153" t="s">
        <v>4164</v>
      </c>
      <c r="E1914" s="479" t="s">
        <v>4165</v>
      </c>
      <c r="F1914" s="479" t="s">
        <v>4166</v>
      </c>
      <c r="G1914" s="481" t="s">
        <v>3517</v>
      </c>
      <c r="H1914" s="253">
        <v>100000</v>
      </c>
      <c r="I1914" s="279"/>
      <c r="J1914" s="279"/>
      <c r="K1914" s="247"/>
      <c r="L1914" s="479" t="s">
        <v>4167</v>
      </c>
      <c r="M1914" s="254"/>
    </row>
    <row r="1915" spans="1:13" s="280" customFormat="1" ht="25.5" hidden="1">
      <c r="A1915" s="478"/>
      <c r="B1915" s="279"/>
      <c r="C1915" s="153" t="s">
        <v>4168</v>
      </c>
      <c r="D1915" s="153" t="s">
        <v>4169</v>
      </c>
      <c r="E1915" s="480"/>
      <c r="F1915" s="480"/>
      <c r="G1915" s="482"/>
      <c r="H1915" s="253">
        <v>50000</v>
      </c>
      <c r="I1915" s="279"/>
      <c r="J1915" s="279"/>
      <c r="K1915" s="247"/>
      <c r="L1915" s="480"/>
      <c r="M1915" s="254"/>
    </row>
    <row r="1916" spans="1:13" s="280" customFormat="1" ht="25.5" hidden="1">
      <c r="A1916" s="477">
        <v>6</v>
      </c>
      <c r="B1916" s="279"/>
      <c r="C1916" s="153" t="s">
        <v>4170</v>
      </c>
      <c r="D1916" s="153" t="s">
        <v>4164</v>
      </c>
      <c r="E1916" s="479" t="s">
        <v>4171</v>
      </c>
      <c r="F1916" s="479" t="s">
        <v>4172</v>
      </c>
      <c r="G1916" s="481" t="s">
        <v>3517</v>
      </c>
      <c r="H1916" s="253">
        <v>10000</v>
      </c>
      <c r="I1916" s="279"/>
      <c r="J1916" s="279"/>
      <c r="K1916" s="247"/>
      <c r="L1916" s="479" t="s">
        <v>4173</v>
      </c>
      <c r="M1916" s="254"/>
    </row>
    <row r="1917" spans="1:13" s="280" customFormat="1" ht="25.5" hidden="1">
      <c r="A1917" s="478"/>
      <c r="B1917" s="279"/>
      <c r="C1917" s="153" t="s">
        <v>4174</v>
      </c>
      <c r="D1917" s="153" t="s">
        <v>4164</v>
      </c>
      <c r="E1917" s="480"/>
      <c r="F1917" s="480"/>
      <c r="G1917" s="482"/>
      <c r="H1917" s="253">
        <v>7000</v>
      </c>
      <c r="I1917" s="279"/>
      <c r="J1917" s="279"/>
      <c r="K1917" s="247"/>
      <c r="L1917" s="480"/>
      <c r="M1917" s="254"/>
    </row>
    <row r="1918" spans="1:13" s="280" customFormat="1" ht="38.25" hidden="1">
      <c r="A1918" s="246">
        <v>7</v>
      </c>
      <c r="B1918" s="279"/>
      <c r="C1918" s="153" t="s">
        <v>4175</v>
      </c>
      <c r="D1918" s="153" t="s">
        <v>4164</v>
      </c>
      <c r="E1918" s="252" t="s">
        <v>4176</v>
      </c>
      <c r="F1918" s="252" t="s">
        <v>4177</v>
      </c>
      <c r="G1918" s="153" t="s">
        <v>3517</v>
      </c>
      <c r="H1918" s="253">
        <v>20000</v>
      </c>
      <c r="I1918" s="279"/>
      <c r="J1918" s="279"/>
      <c r="K1918" s="247"/>
      <c r="L1918" s="252" t="s">
        <v>4178</v>
      </c>
      <c r="M1918" s="254"/>
    </row>
    <row r="1919" spans="1:13" s="280" customFormat="1" ht="38.25" hidden="1">
      <c r="A1919" s="246">
        <v>8</v>
      </c>
      <c r="B1919" s="279"/>
      <c r="C1919" s="153" t="s">
        <v>4179</v>
      </c>
      <c r="D1919" s="153" t="s">
        <v>4164</v>
      </c>
      <c r="E1919" s="252" t="s">
        <v>4180</v>
      </c>
      <c r="F1919" s="252" t="s">
        <v>4181</v>
      </c>
      <c r="G1919" s="153" t="s">
        <v>3517</v>
      </c>
      <c r="H1919" s="253">
        <v>2817</v>
      </c>
      <c r="I1919" s="279"/>
      <c r="J1919" s="279"/>
      <c r="K1919" s="287"/>
      <c r="L1919" s="252" t="s">
        <v>4182</v>
      </c>
      <c r="M1919" s="254"/>
    </row>
    <row r="1920" spans="1:13" s="280" customFormat="1" ht="38.25" hidden="1">
      <c r="A1920" s="246">
        <v>9</v>
      </c>
      <c r="B1920" s="279"/>
      <c r="C1920" s="153" t="s">
        <v>4183</v>
      </c>
      <c r="D1920" s="153" t="s">
        <v>4184</v>
      </c>
      <c r="E1920" s="252" t="s">
        <v>4185</v>
      </c>
      <c r="F1920" s="252" t="s">
        <v>4186</v>
      </c>
      <c r="G1920" s="153" t="s">
        <v>3517</v>
      </c>
      <c r="H1920" s="253">
        <v>200</v>
      </c>
      <c r="I1920" s="279"/>
      <c r="J1920" s="279"/>
      <c r="K1920" s="287"/>
      <c r="L1920" s="252" t="s">
        <v>4187</v>
      </c>
      <c r="M1920" s="254"/>
    </row>
    <row r="1921" spans="1:13" s="280" customFormat="1" ht="51" hidden="1">
      <c r="A1921" s="246">
        <v>10</v>
      </c>
      <c r="B1921" s="279"/>
      <c r="C1921" s="153" t="s">
        <v>4183</v>
      </c>
      <c r="D1921" s="153" t="s">
        <v>4184</v>
      </c>
      <c r="E1921" s="252" t="s">
        <v>4188</v>
      </c>
      <c r="F1921" s="252" t="s">
        <v>4189</v>
      </c>
      <c r="G1921" s="153" t="s">
        <v>3517</v>
      </c>
      <c r="H1921" s="253">
        <v>200</v>
      </c>
      <c r="I1921" s="279"/>
      <c r="J1921" s="279"/>
      <c r="K1921" s="287"/>
      <c r="L1921" s="252" t="s">
        <v>4190</v>
      </c>
      <c r="M1921" s="254"/>
    </row>
    <row r="1922" spans="1:13" s="280" customFormat="1" ht="25.5" hidden="1">
      <c r="A1922" s="477">
        <v>11</v>
      </c>
      <c r="B1922" s="279"/>
      <c r="C1922" s="153" t="s">
        <v>4191</v>
      </c>
      <c r="D1922" s="153" t="s">
        <v>4192</v>
      </c>
      <c r="E1922" s="252" t="s">
        <v>4193</v>
      </c>
      <c r="F1922" s="484" t="s">
        <v>4194</v>
      </c>
      <c r="G1922" s="153" t="s">
        <v>4195</v>
      </c>
      <c r="H1922" s="253">
        <v>4700</v>
      </c>
      <c r="I1922" s="279"/>
      <c r="J1922" s="279"/>
      <c r="K1922" s="287"/>
      <c r="L1922" s="479" t="s">
        <v>4196</v>
      </c>
      <c r="M1922" s="254"/>
    </row>
    <row r="1923" spans="1:13" s="280" customFormat="1" ht="25.5" hidden="1">
      <c r="A1923" s="483"/>
      <c r="B1923" s="279"/>
      <c r="C1923" s="153" t="s">
        <v>4197</v>
      </c>
      <c r="D1923" s="153" t="s">
        <v>4198</v>
      </c>
      <c r="E1923" s="252" t="s">
        <v>4193</v>
      </c>
      <c r="F1923" s="485"/>
      <c r="G1923" s="153" t="s">
        <v>3716</v>
      </c>
      <c r="H1923" s="253">
        <v>3000</v>
      </c>
      <c r="I1923" s="279"/>
      <c r="J1923" s="279"/>
      <c r="K1923" s="287"/>
      <c r="L1923" s="487"/>
      <c r="M1923" s="254"/>
    </row>
    <row r="1924" spans="1:13" s="280" customFormat="1" ht="25.5" hidden="1">
      <c r="A1924" s="478"/>
      <c r="B1924" s="279"/>
      <c r="C1924" s="153" t="s">
        <v>4199</v>
      </c>
      <c r="D1924" s="153" t="s">
        <v>4192</v>
      </c>
      <c r="E1924" s="252" t="s">
        <v>4193</v>
      </c>
      <c r="F1924" s="486"/>
      <c r="G1924" s="153" t="s">
        <v>3716</v>
      </c>
      <c r="H1924" s="253">
        <v>3000</v>
      </c>
      <c r="I1924" s="279"/>
      <c r="J1924" s="279"/>
      <c r="K1924" s="287"/>
      <c r="L1924" s="480"/>
      <c r="M1924" s="254"/>
    </row>
    <row r="1925" spans="1:13" s="280" customFormat="1" ht="38.25" hidden="1">
      <c r="A1925" s="246">
        <v>12</v>
      </c>
      <c r="B1925" s="279"/>
      <c r="C1925" s="153" t="s">
        <v>4200</v>
      </c>
      <c r="D1925" s="153" t="s">
        <v>4201</v>
      </c>
      <c r="E1925" s="252" t="s">
        <v>4202</v>
      </c>
      <c r="F1925" s="252" t="s">
        <v>4203</v>
      </c>
      <c r="G1925" s="153" t="s">
        <v>4204</v>
      </c>
      <c r="H1925" s="253">
        <v>418</v>
      </c>
      <c r="I1925" s="279"/>
      <c r="J1925" s="279"/>
      <c r="K1925" s="287"/>
      <c r="L1925" s="252" t="s">
        <v>4205</v>
      </c>
      <c r="M1925" s="254"/>
    </row>
    <row r="1926" spans="1:13" s="280" customFormat="1" ht="25.5" hidden="1">
      <c r="A1926" s="246">
        <v>13</v>
      </c>
      <c r="B1926" s="279"/>
      <c r="C1926" s="153" t="s">
        <v>4206</v>
      </c>
      <c r="D1926" s="153" t="s">
        <v>4207</v>
      </c>
      <c r="E1926" s="252" t="s">
        <v>4208</v>
      </c>
      <c r="F1926" s="252" t="s">
        <v>4209</v>
      </c>
      <c r="G1926" s="153" t="s">
        <v>4195</v>
      </c>
      <c r="H1926" s="253">
        <v>7200</v>
      </c>
      <c r="I1926" s="279"/>
      <c r="J1926" s="279"/>
      <c r="K1926" s="247"/>
      <c r="L1926" s="252" t="s">
        <v>4210</v>
      </c>
      <c r="M1926" s="254"/>
    </row>
    <row r="1927" spans="1:13" s="280" customFormat="1" ht="38.25" hidden="1">
      <c r="A1927" s="477">
        <v>14</v>
      </c>
      <c r="B1927" s="279"/>
      <c r="C1927" s="153" t="s">
        <v>4211</v>
      </c>
      <c r="D1927" s="153" t="s">
        <v>4212</v>
      </c>
      <c r="E1927" s="252" t="s">
        <v>4213</v>
      </c>
      <c r="F1927" s="484" t="s">
        <v>4214</v>
      </c>
      <c r="G1927" s="153" t="s">
        <v>4195</v>
      </c>
      <c r="H1927" s="253">
        <v>5080</v>
      </c>
      <c r="I1927" s="279"/>
      <c r="J1927" s="279"/>
      <c r="K1927" s="247"/>
      <c r="L1927" s="252" t="s">
        <v>4215</v>
      </c>
      <c r="M1927" s="254"/>
    </row>
    <row r="1928" spans="1:13" s="280" customFormat="1" ht="38.25" hidden="1">
      <c r="A1928" s="478"/>
      <c r="B1928" s="279"/>
      <c r="C1928" s="153" t="s">
        <v>4183</v>
      </c>
      <c r="D1928" s="153" t="s">
        <v>4212</v>
      </c>
      <c r="E1928" s="252" t="s">
        <v>4213</v>
      </c>
      <c r="F1928" s="486"/>
      <c r="G1928" s="153" t="s">
        <v>4195</v>
      </c>
      <c r="H1928" s="253">
        <v>5050</v>
      </c>
      <c r="I1928" s="279"/>
      <c r="J1928" s="279"/>
      <c r="K1928" s="247"/>
      <c r="L1928" s="252" t="s">
        <v>4215</v>
      </c>
      <c r="M1928" s="254"/>
    </row>
    <row r="1929" spans="1:13" s="280" customFormat="1" ht="38.25" hidden="1">
      <c r="A1929" s="246">
        <v>15</v>
      </c>
      <c r="B1929" s="279"/>
      <c r="C1929" s="153" t="s">
        <v>4216</v>
      </c>
      <c r="D1929" s="153" t="s">
        <v>4217</v>
      </c>
      <c r="E1929" s="252" t="s">
        <v>4218</v>
      </c>
      <c r="F1929" s="252" t="s">
        <v>4219</v>
      </c>
      <c r="G1929" s="153" t="s">
        <v>3716</v>
      </c>
      <c r="H1929" s="253">
        <v>5000</v>
      </c>
      <c r="I1929" s="279"/>
      <c r="J1929" s="279"/>
      <c r="K1929" s="247"/>
      <c r="L1929" s="252" t="s">
        <v>4220</v>
      </c>
      <c r="M1929" s="254"/>
    </row>
    <row r="1930" spans="1:13" s="280" customFormat="1" ht="38.25" hidden="1">
      <c r="A1930" s="246">
        <v>16</v>
      </c>
      <c r="B1930" s="279"/>
      <c r="C1930" s="153" t="s">
        <v>4221</v>
      </c>
      <c r="D1930" s="153" t="s">
        <v>4217</v>
      </c>
      <c r="E1930" s="252" t="s">
        <v>4222</v>
      </c>
      <c r="F1930" s="252" t="s">
        <v>4223</v>
      </c>
      <c r="G1930" s="153" t="s">
        <v>3716</v>
      </c>
      <c r="H1930" s="253">
        <v>10000</v>
      </c>
      <c r="I1930" s="279"/>
      <c r="J1930" s="279"/>
      <c r="K1930" s="247"/>
      <c r="L1930" s="252" t="s">
        <v>4224</v>
      </c>
      <c r="M1930" s="254"/>
    </row>
    <row r="1931" spans="1:13" s="280" customFormat="1" ht="38.25" hidden="1">
      <c r="A1931" s="246">
        <v>17</v>
      </c>
      <c r="B1931" s="279"/>
      <c r="C1931" s="153" t="s">
        <v>4225</v>
      </c>
      <c r="D1931" s="153" t="s">
        <v>4217</v>
      </c>
      <c r="E1931" s="252" t="s">
        <v>4226</v>
      </c>
      <c r="F1931" s="252" t="s">
        <v>4227</v>
      </c>
      <c r="G1931" s="153" t="s">
        <v>4228</v>
      </c>
      <c r="H1931" s="253">
        <v>3200</v>
      </c>
      <c r="I1931" s="279"/>
      <c r="J1931" s="279"/>
      <c r="K1931" s="247"/>
      <c r="L1931" s="252" t="s">
        <v>4229</v>
      </c>
      <c r="M1931" s="254"/>
    </row>
    <row r="1932" spans="1:13" s="280" customFormat="1" ht="38.25" hidden="1">
      <c r="A1932" s="246">
        <v>18</v>
      </c>
      <c r="B1932" s="279"/>
      <c r="C1932" s="153" t="s">
        <v>3173</v>
      </c>
      <c r="D1932" s="153" t="s">
        <v>4230</v>
      </c>
      <c r="E1932" s="252" t="s">
        <v>4231</v>
      </c>
      <c r="F1932" s="252" t="s">
        <v>4232</v>
      </c>
      <c r="G1932" s="153" t="s">
        <v>4228</v>
      </c>
      <c r="H1932" s="253">
        <v>10200</v>
      </c>
      <c r="I1932" s="279"/>
      <c r="J1932" s="279"/>
      <c r="K1932" s="247"/>
      <c r="L1932" s="252" t="s">
        <v>4233</v>
      </c>
      <c r="M1932" s="254"/>
    </row>
    <row r="1933" spans="1:13" s="280" customFormat="1" ht="38.25" hidden="1">
      <c r="A1933" s="246">
        <v>19</v>
      </c>
      <c r="B1933" s="279"/>
      <c r="C1933" s="153" t="s">
        <v>4234</v>
      </c>
      <c r="D1933" s="153" t="s">
        <v>4235</v>
      </c>
      <c r="E1933" s="252" t="s">
        <v>4236</v>
      </c>
      <c r="F1933" s="252" t="s">
        <v>4237</v>
      </c>
      <c r="G1933" s="153" t="s">
        <v>4238</v>
      </c>
      <c r="H1933" s="253">
        <v>6350</v>
      </c>
      <c r="I1933" s="279"/>
      <c r="J1933" s="279"/>
      <c r="K1933" s="247"/>
      <c r="L1933" s="252" t="s">
        <v>4239</v>
      </c>
      <c r="M1933" s="254"/>
    </row>
    <row r="1934" spans="1:13" s="280" customFormat="1" ht="38.25" hidden="1">
      <c r="A1934" s="246">
        <v>20</v>
      </c>
      <c r="B1934" s="279"/>
      <c r="C1934" s="153" t="s">
        <v>4240</v>
      </c>
      <c r="D1934" s="153" t="s">
        <v>4241</v>
      </c>
      <c r="E1934" s="252" t="s">
        <v>4242</v>
      </c>
      <c r="F1934" s="252" t="s">
        <v>4243</v>
      </c>
      <c r="G1934" s="153" t="s">
        <v>4204</v>
      </c>
      <c r="H1934" s="253">
        <v>704</v>
      </c>
      <c r="I1934" s="279"/>
      <c r="J1934" s="279"/>
      <c r="K1934" s="247"/>
      <c r="L1934" s="252" t="s">
        <v>4244</v>
      </c>
      <c r="M1934" s="254"/>
    </row>
    <row r="1935" spans="1:13" s="280" customFormat="1" ht="38.25" hidden="1">
      <c r="A1935" s="246">
        <v>21</v>
      </c>
      <c r="B1935" s="279"/>
      <c r="C1935" s="153" t="s">
        <v>4245</v>
      </c>
      <c r="D1935" s="153" t="s">
        <v>4246</v>
      </c>
      <c r="E1935" s="252" t="s">
        <v>4247</v>
      </c>
      <c r="F1935" s="252" t="s">
        <v>4248</v>
      </c>
      <c r="G1935" s="153" t="s">
        <v>4249</v>
      </c>
      <c r="H1935" s="253">
        <v>5200</v>
      </c>
      <c r="I1935" s="279"/>
      <c r="J1935" s="279"/>
      <c r="K1935" s="287"/>
      <c r="L1935" s="252" t="s">
        <v>4250</v>
      </c>
      <c r="M1935" s="254"/>
    </row>
    <row r="1936" spans="1:13" s="280" customFormat="1" ht="38.25" hidden="1">
      <c r="A1936" s="246">
        <v>22</v>
      </c>
      <c r="B1936" s="279"/>
      <c r="C1936" s="153" t="s">
        <v>4251</v>
      </c>
      <c r="D1936" s="153" t="s">
        <v>4241</v>
      </c>
      <c r="E1936" s="252" t="s">
        <v>4252</v>
      </c>
      <c r="F1936" s="252" t="s">
        <v>4253</v>
      </c>
      <c r="G1936" s="153" t="s">
        <v>3586</v>
      </c>
      <c r="H1936" s="253">
        <v>12000</v>
      </c>
      <c r="I1936" s="279"/>
      <c r="J1936" s="279"/>
      <c r="K1936" s="287"/>
      <c r="L1936" s="252" t="s">
        <v>4254</v>
      </c>
      <c r="M1936" s="254"/>
    </row>
    <row r="1937" spans="1:13" s="280" customFormat="1" ht="38.25" hidden="1">
      <c r="A1937" s="246">
        <v>23</v>
      </c>
      <c r="B1937" s="279"/>
      <c r="C1937" s="153" t="s">
        <v>4255</v>
      </c>
      <c r="D1937" s="153" t="s">
        <v>4256</v>
      </c>
      <c r="E1937" s="252" t="s">
        <v>4257</v>
      </c>
      <c r="F1937" s="252" t="s">
        <v>4258</v>
      </c>
      <c r="G1937" s="153" t="s">
        <v>3586</v>
      </c>
      <c r="H1937" s="253">
        <v>5500</v>
      </c>
      <c r="I1937" s="279"/>
      <c r="J1937" s="279"/>
      <c r="K1937" s="287"/>
      <c r="L1937" s="252" t="s">
        <v>4259</v>
      </c>
      <c r="M1937" s="254"/>
    </row>
    <row r="1938" spans="1:13" s="280" customFormat="1" ht="38.25" hidden="1">
      <c r="A1938" s="246">
        <v>24</v>
      </c>
      <c r="B1938" s="279"/>
      <c r="C1938" s="153" t="s">
        <v>4260</v>
      </c>
      <c r="D1938" s="153" t="s">
        <v>4212</v>
      </c>
      <c r="E1938" s="252" t="s">
        <v>4261</v>
      </c>
      <c r="F1938" s="252" t="s">
        <v>4262</v>
      </c>
      <c r="G1938" s="153" t="s">
        <v>4204</v>
      </c>
      <c r="H1938" s="253">
        <v>796</v>
      </c>
      <c r="I1938" s="279"/>
      <c r="J1938" s="279"/>
      <c r="K1938" s="287"/>
      <c r="L1938" s="252" t="s">
        <v>4263</v>
      </c>
      <c r="M1938" s="254"/>
    </row>
    <row r="1939" spans="1:13" s="280" customFormat="1" ht="38.25" hidden="1">
      <c r="A1939" s="246">
        <v>25</v>
      </c>
      <c r="B1939" s="279"/>
      <c r="C1939" s="153" t="s">
        <v>4264</v>
      </c>
      <c r="D1939" s="153" t="s">
        <v>4265</v>
      </c>
      <c r="E1939" s="252" t="s">
        <v>4266</v>
      </c>
      <c r="F1939" s="252" t="s">
        <v>4267</v>
      </c>
      <c r="G1939" s="153" t="s">
        <v>4268</v>
      </c>
      <c r="H1939" s="253">
        <v>5000</v>
      </c>
      <c r="I1939" s="279"/>
      <c r="J1939" s="279"/>
      <c r="K1939" s="287"/>
      <c r="L1939" s="252" t="s">
        <v>4269</v>
      </c>
      <c r="M1939" s="254"/>
    </row>
    <row r="1940" spans="1:13" s="280" customFormat="1" ht="38.25" hidden="1">
      <c r="A1940" s="246">
        <v>26</v>
      </c>
      <c r="B1940" s="279"/>
      <c r="C1940" s="153" t="s">
        <v>4270</v>
      </c>
      <c r="D1940" s="153" t="s">
        <v>4265</v>
      </c>
      <c r="E1940" s="252" t="s">
        <v>4266</v>
      </c>
      <c r="F1940" s="252" t="s">
        <v>4271</v>
      </c>
      <c r="G1940" s="153" t="s">
        <v>4268</v>
      </c>
      <c r="H1940" s="253">
        <v>5000</v>
      </c>
      <c r="I1940" s="279"/>
      <c r="J1940" s="279"/>
      <c r="K1940" s="287"/>
      <c r="L1940" s="252" t="s">
        <v>4272</v>
      </c>
      <c r="M1940" s="254"/>
    </row>
    <row r="1941" spans="1:13" s="280" customFormat="1" ht="38.25" hidden="1">
      <c r="A1941" s="246">
        <v>27</v>
      </c>
      <c r="B1941" s="279"/>
      <c r="C1941" s="153" t="s">
        <v>4273</v>
      </c>
      <c r="D1941" s="153" t="s">
        <v>4265</v>
      </c>
      <c r="E1941" s="252" t="s">
        <v>4274</v>
      </c>
      <c r="F1941" s="252" t="s">
        <v>4275</v>
      </c>
      <c r="G1941" s="153" t="s">
        <v>4268</v>
      </c>
      <c r="H1941" s="253">
        <v>3000</v>
      </c>
      <c r="I1941" s="279"/>
      <c r="J1941" s="279"/>
      <c r="K1941" s="287"/>
      <c r="L1941" s="252" t="s">
        <v>4276</v>
      </c>
      <c r="M1941" s="254"/>
    </row>
    <row r="1942" spans="1:13" s="280" customFormat="1" ht="25.5" hidden="1">
      <c r="A1942" s="246">
        <v>28</v>
      </c>
      <c r="B1942" s="279"/>
      <c r="C1942" s="153" t="s">
        <v>4277</v>
      </c>
      <c r="D1942" s="153" t="s">
        <v>4278</v>
      </c>
      <c r="E1942" s="252" t="s">
        <v>4279</v>
      </c>
      <c r="F1942" s="252" t="s">
        <v>4280</v>
      </c>
      <c r="G1942" s="153" t="s">
        <v>4268</v>
      </c>
      <c r="H1942" s="253">
        <v>4800</v>
      </c>
      <c r="I1942" s="279"/>
      <c r="J1942" s="279"/>
      <c r="K1942" s="287"/>
      <c r="L1942" s="252" t="s">
        <v>4281</v>
      </c>
      <c r="M1942" s="254"/>
    </row>
    <row r="1943" spans="1:13" s="280" customFormat="1" ht="51" hidden="1">
      <c r="A1943" s="246">
        <v>29</v>
      </c>
      <c r="B1943" s="279"/>
      <c r="C1943" s="255" t="s">
        <v>4282</v>
      </c>
      <c r="D1943" s="256" t="s">
        <v>4283</v>
      </c>
      <c r="E1943" s="251" t="s">
        <v>4284</v>
      </c>
      <c r="F1943" s="251" t="s">
        <v>4285</v>
      </c>
      <c r="G1943" s="256" t="s">
        <v>3701</v>
      </c>
      <c r="H1943" s="257">
        <v>7500</v>
      </c>
      <c r="I1943" s="279"/>
      <c r="J1943" s="279"/>
      <c r="K1943" s="287"/>
      <c r="L1943" s="251" t="s">
        <v>4286</v>
      </c>
      <c r="M1943" s="254"/>
    </row>
    <row r="1944" spans="1:13" s="280" customFormat="1" ht="51" hidden="1">
      <c r="A1944" s="246">
        <v>30</v>
      </c>
      <c r="B1944" s="279"/>
      <c r="C1944" s="255" t="s">
        <v>4287</v>
      </c>
      <c r="D1944" s="256" t="s">
        <v>4283</v>
      </c>
      <c r="E1944" s="251" t="s">
        <v>4288</v>
      </c>
      <c r="F1944" s="251" t="s">
        <v>4289</v>
      </c>
      <c r="G1944" s="256" t="s">
        <v>3716</v>
      </c>
      <c r="H1944" s="257">
        <v>10000</v>
      </c>
      <c r="I1944" s="279"/>
      <c r="J1944" s="279"/>
      <c r="K1944" s="247"/>
      <c r="L1944" s="251" t="s">
        <v>4290</v>
      </c>
      <c r="M1944" s="254"/>
    </row>
    <row r="1945" spans="1:13" s="280" customFormat="1" ht="51" hidden="1">
      <c r="A1945" s="246">
        <v>31</v>
      </c>
      <c r="B1945" s="279"/>
      <c r="C1945" s="255" t="s">
        <v>4291</v>
      </c>
      <c r="D1945" s="256" t="s">
        <v>4283</v>
      </c>
      <c r="E1945" s="251" t="s">
        <v>4288</v>
      </c>
      <c r="F1945" s="251" t="s">
        <v>4292</v>
      </c>
      <c r="G1945" s="256" t="s">
        <v>4293</v>
      </c>
      <c r="H1945" s="257">
        <v>7000</v>
      </c>
      <c r="I1945" s="279"/>
      <c r="J1945" s="279"/>
      <c r="K1945" s="247"/>
      <c r="L1945" s="251" t="s">
        <v>4294</v>
      </c>
      <c r="M1945" s="254"/>
    </row>
    <row r="1946" spans="1:13" s="280" customFormat="1" ht="51" hidden="1">
      <c r="A1946" s="246">
        <v>32</v>
      </c>
      <c r="B1946" s="279"/>
      <c r="C1946" s="255" t="s">
        <v>4295</v>
      </c>
      <c r="D1946" s="256" t="s">
        <v>4283</v>
      </c>
      <c r="E1946" s="251" t="s">
        <v>4288</v>
      </c>
      <c r="F1946" s="251" t="s">
        <v>4296</v>
      </c>
      <c r="G1946" s="256" t="s">
        <v>3716</v>
      </c>
      <c r="H1946" s="257">
        <v>3000</v>
      </c>
      <c r="I1946" s="279"/>
      <c r="J1946" s="279"/>
      <c r="K1946" s="247"/>
      <c r="L1946" s="251" t="s">
        <v>4297</v>
      </c>
      <c r="M1946" s="254"/>
    </row>
    <row r="1947" spans="1:13" s="280" customFormat="1" ht="51" hidden="1">
      <c r="A1947" s="246">
        <v>33</v>
      </c>
      <c r="B1947" s="279"/>
      <c r="C1947" s="255" t="s">
        <v>4298</v>
      </c>
      <c r="D1947" s="256" t="s">
        <v>4283</v>
      </c>
      <c r="E1947" s="251" t="s">
        <v>4288</v>
      </c>
      <c r="F1947" s="251" t="s">
        <v>4299</v>
      </c>
      <c r="G1947" s="256" t="s">
        <v>3716</v>
      </c>
      <c r="H1947" s="257">
        <v>5000</v>
      </c>
      <c r="I1947" s="279"/>
      <c r="J1947" s="279"/>
      <c r="K1947" s="247"/>
      <c r="L1947" s="251" t="s">
        <v>4300</v>
      </c>
      <c r="M1947" s="254"/>
    </row>
    <row r="1948" spans="1:13" s="280" customFormat="1" ht="51" hidden="1">
      <c r="A1948" s="246">
        <v>34</v>
      </c>
      <c r="B1948" s="279"/>
      <c r="C1948" s="255" t="s">
        <v>4301</v>
      </c>
      <c r="D1948" s="256" t="s">
        <v>4283</v>
      </c>
      <c r="E1948" s="251" t="s">
        <v>4288</v>
      </c>
      <c r="F1948" s="251" t="s">
        <v>4302</v>
      </c>
      <c r="G1948" s="256" t="s">
        <v>3716</v>
      </c>
      <c r="H1948" s="257">
        <v>3000</v>
      </c>
      <c r="I1948" s="279"/>
      <c r="J1948" s="279"/>
      <c r="K1948" s="247"/>
      <c r="L1948" s="251" t="s">
        <v>4303</v>
      </c>
      <c r="M1948" s="254"/>
    </row>
    <row r="1949" spans="1:13" s="280" customFormat="1" ht="51" hidden="1">
      <c r="A1949" s="246">
        <v>35</v>
      </c>
      <c r="B1949" s="279"/>
      <c r="C1949" s="255" t="s">
        <v>4304</v>
      </c>
      <c r="D1949" s="256" t="s">
        <v>4283</v>
      </c>
      <c r="E1949" s="251" t="s">
        <v>4288</v>
      </c>
      <c r="F1949" s="251" t="s">
        <v>4305</v>
      </c>
      <c r="G1949" s="256" t="s">
        <v>3716</v>
      </c>
      <c r="H1949" s="257">
        <v>7000</v>
      </c>
      <c r="I1949" s="279"/>
      <c r="J1949" s="279"/>
      <c r="K1949" s="247"/>
      <c r="L1949" s="251" t="s">
        <v>4306</v>
      </c>
      <c r="M1949" s="254"/>
    </row>
    <row r="1950" spans="1:13" s="280" customFormat="1" ht="51" hidden="1">
      <c r="A1950" s="246">
        <v>36</v>
      </c>
      <c r="B1950" s="305"/>
      <c r="C1950" s="255" t="s">
        <v>4307</v>
      </c>
      <c r="D1950" s="256" t="s">
        <v>4283</v>
      </c>
      <c r="E1950" s="250" t="s">
        <v>4288</v>
      </c>
      <c r="F1950" s="250" t="s">
        <v>4308</v>
      </c>
      <c r="G1950" s="256" t="s">
        <v>3716</v>
      </c>
      <c r="H1950" s="257">
        <v>2500</v>
      </c>
      <c r="I1950" s="254"/>
      <c r="J1950" s="254"/>
      <c r="K1950" s="247"/>
      <c r="L1950" s="250" t="s">
        <v>4309</v>
      </c>
      <c r="M1950" s="254"/>
    </row>
    <row r="1951" spans="1:13" s="280" customFormat="1" ht="63.75" hidden="1">
      <c r="A1951" s="246">
        <v>37</v>
      </c>
      <c r="B1951" s="254"/>
      <c r="C1951" s="255" t="s">
        <v>4310</v>
      </c>
      <c r="D1951" s="256" t="s">
        <v>4283</v>
      </c>
      <c r="E1951" s="251" t="s">
        <v>4311</v>
      </c>
      <c r="F1951" s="251" t="s">
        <v>4312</v>
      </c>
      <c r="G1951" s="256" t="s">
        <v>3693</v>
      </c>
      <c r="H1951" s="257">
        <v>1283</v>
      </c>
      <c r="I1951" s="254"/>
      <c r="J1951" s="254"/>
      <c r="K1951" s="247"/>
      <c r="L1951" s="251" t="s">
        <v>4313</v>
      </c>
      <c r="M1951" s="254"/>
    </row>
    <row r="1952" spans="1:13" s="280" customFormat="1" ht="12.75" customHeight="1" hidden="1">
      <c r="A1952" s="477">
        <v>38</v>
      </c>
      <c r="B1952" s="254"/>
      <c r="C1952" s="300" t="s">
        <v>4314</v>
      </c>
      <c r="D1952" s="488" t="s">
        <v>4315</v>
      </c>
      <c r="E1952" s="491" t="s">
        <v>4316</v>
      </c>
      <c r="F1952" s="488" t="s">
        <v>4317</v>
      </c>
      <c r="G1952" s="302" t="s">
        <v>3716</v>
      </c>
      <c r="H1952" s="302">
        <v>4000</v>
      </c>
      <c r="I1952" s="254"/>
      <c r="J1952" s="254"/>
      <c r="K1952" s="247"/>
      <c r="L1952" s="494" t="s">
        <v>4318</v>
      </c>
      <c r="M1952" s="254"/>
    </row>
    <row r="1953" spans="1:13" s="280" customFormat="1" ht="25.5" hidden="1">
      <c r="A1953" s="483"/>
      <c r="B1953" s="254"/>
      <c r="C1953" s="300" t="s">
        <v>4319</v>
      </c>
      <c r="D1953" s="489"/>
      <c r="E1953" s="492"/>
      <c r="F1953" s="489"/>
      <c r="G1953" s="302" t="s">
        <v>4320</v>
      </c>
      <c r="H1953" s="302">
        <v>3200</v>
      </c>
      <c r="I1953" s="254"/>
      <c r="J1953" s="254"/>
      <c r="K1953" s="287"/>
      <c r="L1953" s="495"/>
      <c r="M1953" s="254"/>
    </row>
    <row r="1954" spans="1:13" s="280" customFormat="1" ht="25.5" hidden="1">
      <c r="A1954" s="483"/>
      <c r="B1954" s="254"/>
      <c r="C1954" s="300" t="s">
        <v>4321</v>
      </c>
      <c r="D1954" s="489"/>
      <c r="E1954" s="492"/>
      <c r="F1954" s="489"/>
      <c r="G1954" s="302" t="s">
        <v>4195</v>
      </c>
      <c r="H1954" s="302">
        <v>2900</v>
      </c>
      <c r="I1954" s="254"/>
      <c r="J1954" s="254"/>
      <c r="K1954" s="287"/>
      <c r="L1954" s="495"/>
      <c r="M1954" s="254"/>
    </row>
    <row r="1955" spans="1:13" s="280" customFormat="1" ht="12.75" hidden="1">
      <c r="A1955" s="478"/>
      <c r="B1955" s="254"/>
      <c r="C1955" s="300" t="s">
        <v>4322</v>
      </c>
      <c r="D1955" s="490"/>
      <c r="E1955" s="493"/>
      <c r="F1955" s="490"/>
      <c r="G1955" s="302" t="s">
        <v>4293</v>
      </c>
      <c r="H1955" s="302">
        <v>2000</v>
      </c>
      <c r="I1955" s="254"/>
      <c r="J1955" s="254"/>
      <c r="K1955" s="287"/>
      <c r="L1955" s="496"/>
      <c r="M1955" s="254"/>
    </row>
    <row r="1956" spans="1:13" s="280" customFormat="1" ht="38.25" hidden="1">
      <c r="A1956" s="246">
        <v>39</v>
      </c>
      <c r="B1956" s="254"/>
      <c r="C1956" s="300" t="s">
        <v>4323</v>
      </c>
      <c r="D1956" s="301" t="s">
        <v>4324</v>
      </c>
      <c r="E1956" s="251" t="s">
        <v>4325</v>
      </c>
      <c r="F1956" s="301" t="s">
        <v>4326</v>
      </c>
      <c r="G1956" s="302" t="s">
        <v>3688</v>
      </c>
      <c r="H1956" s="302">
        <v>3200</v>
      </c>
      <c r="I1956" s="254"/>
      <c r="J1956" s="254"/>
      <c r="K1956" s="287"/>
      <c r="L1956" s="304" t="s">
        <v>4327</v>
      </c>
      <c r="M1956" s="254"/>
    </row>
    <row r="1957" spans="1:13" s="280" customFormat="1" ht="38.25" hidden="1">
      <c r="A1957" s="246">
        <v>40</v>
      </c>
      <c r="B1957" s="254"/>
      <c r="C1957" s="153" t="s">
        <v>4328</v>
      </c>
      <c r="D1957" s="153" t="s">
        <v>4265</v>
      </c>
      <c r="E1957" s="251" t="s">
        <v>4329</v>
      </c>
      <c r="F1957" s="252" t="s">
        <v>4330</v>
      </c>
      <c r="G1957" s="153" t="s">
        <v>4331</v>
      </c>
      <c r="H1957" s="253">
        <v>3200</v>
      </c>
      <c r="I1957" s="254"/>
      <c r="J1957" s="254"/>
      <c r="K1957" s="287"/>
      <c r="L1957" s="252" t="s">
        <v>4332</v>
      </c>
      <c r="M1957" s="254"/>
    </row>
    <row r="1958" spans="1:13" s="280" customFormat="1" ht="38.25" hidden="1">
      <c r="A1958" s="246">
        <v>41</v>
      </c>
      <c r="B1958" s="254"/>
      <c r="C1958" s="153" t="s">
        <v>4333</v>
      </c>
      <c r="D1958" s="153" t="s">
        <v>4334</v>
      </c>
      <c r="E1958" s="251" t="s">
        <v>4335</v>
      </c>
      <c r="F1958" s="252" t="s">
        <v>4336</v>
      </c>
      <c r="G1958" s="153" t="s">
        <v>3733</v>
      </c>
      <c r="H1958" s="253">
        <v>5000</v>
      </c>
      <c r="I1958" s="254"/>
      <c r="J1958" s="254"/>
      <c r="K1958" s="287"/>
      <c r="L1958" s="252" t="s">
        <v>4337</v>
      </c>
      <c r="M1958" s="254"/>
    </row>
    <row r="1959" spans="1:13" s="280" customFormat="1" ht="38.25" hidden="1">
      <c r="A1959" s="246">
        <v>42</v>
      </c>
      <c r="B1959" s="254"/>
      <c r="C1959" s="153" t="s">
        <v>4338</v>
      </c>
      <c r="D1959" s="153" t="s">
        <v>4241</v>
      </c>
      <c r="E1959" s="251" t="s">
        <v>4339</v>
      </c>
      <c r="F1959" s="252" t="s">
        <v>4340</v>
      </c>
      <c r="G1959" s="153" t="s">
        <v>3733</v>
      </c>
      <c r="H1959" s="253">
        <v>5000</v>
      </c>
      <c r="I1959" s="254"/>
      <c r="J1959" s="254"/>
      <c r="K1959" s="287"/>
      <c r="L1959" s="252" t="s">
        <v>4341</v>
      </c>
      <c r="M1959" s="254"/>
    </row>
    <row r="1960" spans="1:13" s="280" customFormat="1" ht="38.25" hidden="1">
      <c r="A1960" s="246">
        <v>43</v>
      </c>
      <c r="B1960" s="254"/>
      <c r="C1960" s="153" t="s">
        <v>4342</v>
      </c>
      <c r="D1960" s="153" t="s">
        <v>4241</v>
      </c>
      <c r="E1960" s="251" t="s">
        <v>4343</v>
      </c>
      <c r="F1960" s="252" t="s">
        <v>4344</v>
      </c>
      <c r="G1960" s="153" t="s">
        <v>4345</v>
      </c>
      <c r="H1960" s="253">
        <v>6200</v>
      </c>
      <c r="I1960" s="254"/>
      <c r="J1960" s="254"/>
      <c r="K1960" s="287"/>
      <c r="L1960" s="252" t="s">
        <v>4346</v>
      </c>
      <c r="M1960" s="254"/>
    </row>
    <row r="1961" spans="1:13" s="280" customFormat="1" ht="38.25" hidden="1">
      <c r="A1961" s="246">
        <v>44</v>
      </c>
      <c r="B1961" s="254"/>
      <c r="C1961" s="153" t="s">
        <v>4347</v>
      </c>
      <c r="D1961" s="153" t="s">
        <v>4348</v>
      </c>
      <c r="E1961" s="251" t="s">
        <v>4349</v>
      </c>
      <c r="F1961" s="252" t="s">
        <v>4350</v>
      </c>
      <c r="G1961" s="153" t="s">
        <v>4331</v>
      </c>
      <c r="H1961" s="253">
        <v>15100</v>
      </c>
      <c r="I1961" s="254"/>
      <c r="J1961" s="254"/>
      <c r="K1961" s="247"/>
      <c r="L1961" s="252" t="s">
        <v>4351</v>
      </c>
      <c r="M1961" s="254"/>
    </row>
    <row r="1962" spans="1:13" s="280" customFormat="1" ht="51" hidden="1">
      <c r="A1962" s="246">
        <v>45</v>
      </c>
      <c r="B1962" s="254"/>
      <c r="C1962" s="153" t="s">
        <v>4352</v>
      </c>
      <c r="D1962" s="153" t="s">
        <v>4353</v>
      </c>
      <c r="E1962" s="251" t="s">
        <v>4354</v>
      </c>
      <c r="F1962" s="252" t="s">
        <v>4355</v>
      </c>
      <c r="G1962" s="153" t="s">
        <v>4195</v>
      </c>
      <c r="H1962" s="253">
        <v>5200</v>
      </c>
      <c r="I1962" s="254"/>
      <c r="J1962" s="254"/>
      <c r="K1962" s="247"/>
      <c r="L1962" s="252" t="s">
        <v>4356</v>
      </c>
      <c r="M1962" s="254"/>
    </row>
    <row r="1963" spans="1:13" s="280" customFormat="1" ht="51" hidden="1">
      <c r="A1963" s="246">
        <v>46</v>
      </c>
      <c r="B1963" s="254"/>
      <c r="C1963" s="153" t="s">
        <v>4357</v>
      </c>
      <c r="D1963" s="153" t="s">
        <v>4201</v>
      </c>
      <c r="E1963" s="251" t="s">
        <v>4354</v>
      </c>
      <c r="F1963" s="252" t="s">
        <v>4358</v>
      </c>
      <c r="G1963" s="153" t="s">
        <v>4359</v>
      </c>
      <c r="H1963" s="253">
        <v>3200</v>
      </c>
      <c r="I1963" s="254"/>
      <c r="J1963" s="254"/>
      <c r="K1963" s="247"/>
      <c r="L1963" s="252" t="s">
        <v>4360</v>
      </c>
      <c r="M1963" s="254"/>
    </row>
    <row r="1964" spans="1:13" s="280" customFormat="1" ht="51" hidden="1">
      <c r="A1964" s="246">
        <v>47</v>
      </c>
      <c r="B1964" s="254"/>
      <c r="C1964" s="153" t="s">
        <v>4361</v>
      </c>
      <c r="D1964" s="153" t="s">
        <v>4362</v>
      </c>
      <c r="E1964" s="251" t="s">
        <v>4363</v>
      </c>
      <c r="F1964" s="252" t="s">
        <v>4364</v>
      </c>
      <c r="G1964" s="153" t="s">
        <v>4365</v>
      </c>
      <c r="H1964" s="253">
        <v>200</v>
      </c>
      <c r="I1964" s="254"/>
      <c r="J1964" s="254"/>
      <c r="K1964" s="247"/>
      <c r="L1964" s="252"/>
      <c r="M1964" s="254"/>
    </row>
    <row r="1965" spans="1:13" s="280" customFormat="1" ht="51" hidden="1">
      <c r="A1965" s="246">
        <v>48</v>
      </c>
      <c r="B1965" s="254"/>
      <c r="C1965" s="153" t="s">
        <v>4366</v>
      </c>
      <c r="D1965" s="153" t="s">
        <v>4324</v>
      </c>
      <c r="E1965" s="251" t="s">
        <v>4367</v>
      </c>
      <c r="F1965" s="252" t="s">
        <v>4368</v>
      </c>
      <c r="G1965" s="153" t="s">
        <v>4365</v>
      </c>
      <c r="H1965" s="253">
        <v>1325</v>
      </c>
      <c r="I1965" s="254"/>
      <c r="J1965" s="254"/>
      <c r="K1965" s="247"/>
      <c r="L1965" s="252" t="s">
        <v>4369</v>
      </c>
      <c r="M1965" s="254"/>
    </row>
    <row r="1966" spans="1:13" s="280" customFormat="1" ht="51" hidden="1">
      <c r="A1966" s="246">
        <v>49</v>
      </c>
      <c r="B1966" s="254"/>
      <c r="C1966" s="153" t="s">
        <v>4370</v>
      </c>
      <c r="D1966" s="153" t="s">
        <v>4235</v>
      </c>
      <c r="E1966" s="251" t="s">
        <v>4371</v>
      </c>
      <c r="F1966" s="252" t="s">
        <v>4372</v>
      </c>
      <c r="G1966" s="153" t="s">
        <v>3586</v>
      </c>
      <c r="H1966" s="253">
        <v>7000</v>
      </c>
      <c r="I1966" s="254"/>
      <c r="J1966" s="254"/>
      <c r="K1966" s="247"/>
      <c r="L1966" s="252" t="s">
        <v>4373</v>
      </c>
      <c r="M1966" s="254"/>
    </row>
    <row r="1967" spans="1:13" s="280" customFormat="1" ht="51" hidden="1">
      <c r="A1967" s="246">
        <v>50</v>
      </c>
      <c r="B1967" s="309"/>
      <c r="C1967" s="153" t="s">
        <v>4374</v>
      </c>
      <c r="D1967" s="153" t="s">
        <v>4375</v>
      </c>
      <c r="E1967" s="251" t="s">
        <v>4376</v>
      </c>
      <c r="F1967" s="252" t="s">
        <v>4377</v>
      </c>
      <c r="G1967" s="153" t="s">
        <v>3586</v>
      </c>
      <c r="H1967" s="253">
        <v>14000</v>
      </c>
      <c r="I1967" s="309"/>
      <c r="J1967" s="309"/>
      <c r="K1967" s="247"/>
      <c r="L1967" s="252" t="s">
        <v>4378</v>
      </c>
      <c r="M1967" s="254"/>
    </row>
    <row r="1968" spans="1:13" s="280" customFormat="1" ht="51" hidden="1">
      <c r="A1968" s="246">
        <v>51</v>
      </c>
      <c r="C1968" s="153" t="s">
        <v>4379</v>
      </c>
      <c r="D1968" s="153" t="s">
        <v>4380</v>
      </c>
      <c r="E1968" s="251" t="s">
        <v>4381</v>
      </c>
      <c r="F1968" s="252" t="s">
        <v>4382</v>
      </c>
      <c r="G1968" s="153" t="s">
        <v>3586</v>
      </c>
      <c r="H1968" s="253">
        <v>6000</v>
      </c>
      <c r="K1968" s="247"/>
      <c r="L1968" s="252" t="s">
        <v>4383</v>
      </c>
      <c r="M1968" s="254"/>
    </row>
    <row r="1969" spans="1:13" s="280" customFormat="1" ht="51" hidden="1">
      <c r="A1969" s="246">
        <v>52</v>
      </c>
      <c r="C1969" s="153" t="s">
        <v>4384</v>
      </c>
      <c r="D1969" s="153" t="s">
        <v>4380</v>
      </c>
      <c r="E1969" s="251" t="s">
        <v>4385</v>
      </c>
      <c r="F1969" s="252" t="s">
        <v>4386</v>
      </c>
      <c r="G1969" s="153" t="s">
        <v>3586</v>
      </c>
      <c r="H1969" s="253">
        <v>4200</v>
      </c>
      <c r="K1969" s="287"/>
      <c r="L1969" s="252" t="s">
        <v>4387</v>
      </c>
      <c r="M1969" s="254"/>
    </row>
    <row r="1970" spans="1:13" s="280" customFormat="1" ht="51" hidden="1">
      <c r="A1970" s="246">
        <v>53</v>
      </c>
      <c r="C1970" s="153" t="s">
        <v>4366</v>
      </c>
      <c r="D1970" s="153" t="s">
        <v>4324</v>
      </c>
      <c r="E1970" s="251" t="s">
        <v>4367</v>
      </c>
      <c r="F1970" s="252" t="s">
        <v>4388</v>
      </c>
      <c r="G1970" s="153" t="s">
        <v>3079</v>
      </c>
      <c r="H1970" s="253">
        <v>26500</v>
      </c>
      <c r="K1970" s="287"/>
      <c r="L1970" s="252" t="s">
        <v>4389</v>
      </c>
      <c r="M1970" s="254"/>
    </row>
    <row r="1971" spans="1:13" s="280" customFormat="1" ht="25.5" hidden="1">
      <c r="A1971" s="246">
        <v>54</v>
      </c>
      <c r="C1971" s="153" t="s">
        <v>4390</v>
      </c>
      <c r="D1971" s="153" t="s">
        <v>4391</v>
      </c>
      <c r="E1971" s="251" t="s">
        <v>4392</v>
      </c>
      <c r="F1971" s="252" t="s">
        <v>4393</v>
      </c>
      <c r="G1971" s="153" t="s">
        <v>3079</v>
      </c>
      <c r="H1971" s="253">
        <v>16937</v>
      </c>
      <c r="K1971" s="287"/>
      <c r="L1971" s="252" t="s">
        <v>4394</v>
      </c>
      <c r="M1971" s="254"/>
    </row>
    <row r="1972" spans="1:13" s="280" customFormat="1" ht="38.25" hidden="1">
      <c r="A1972" s="246">
        <v>55</v>
      </c>
      <c r="C1972" s="153" t="s">
        <v>4395</v>
      </c>
      <c r="D1972" s="153" t="s">
        <v>4396</v>
      </c>
      <c r="E1972" s="251" t="s">
        <v>4397</v>
      </c>
      <c r="F1972" s="252" t="s">
        <v>4398</v>
      </c>
      <c r="G1972" s="153" t="s">
        <v>4399</v>
      </c>
      <c r="H1972" s="253">
        <v>5000</v>
      </c>
      <c r="K1972" s="287"/>
      <c r="L1972" s="252" t="s">
        <v>4400</v>
      </c>
      <c r="M1972" s="254"/>
    </row>
    <row r="1973" spans="1:13" s="280" customFormat="1" ht="38.25" hidden="1">
      <c r="A1973" s="246">
        <v>56</v>
      </c>
      <c r="C1973" s="153" t="s">
        <v>4401</v>
      </c>
      <c r="D1973" s="153" t="s">
        <v>4265</v>
      </c>
      <c r="E1973" s="251" t="s">
        <v>4402</v>
      </c>
      <c r="F1973" s="252" t="s">
        <v>4403</v>
      </c>
      <c r="G1973" s="153" t="s">
        <v>3517</v>
      </c>
      <c r="H1973" s="253">
        <v>200</v>
      </c>
      <c r="K1973" s="287"/>
      <c r="L1973" s="252" t="s">
        <v>4404</v>
      </c>
      <c r="M1973" s="254"/>
    </row>
    <row r="1974" spans="1:13" s="280" customFormat="1" ht="51" hidden="1">
      <c r="A1974" s="246">
        <v>57</v>
      </c>
      <c r="C1974" s="153" t="s">
        <v>4405</v>
      </c>
      <c r="D1974" s="153" t="s">
        <v>4334</v>
      </c>
      <c r="E1974" s="251" t="s">
        <v>4406</v>
      </c>
      <c r="F1974" s="252" t="s">
        <v>4407</v>
      </c>
      <c r="G1974" s="153" t="s">
        <v>3517</v>
      </c>
      <c r="H1974" s="253">
        <v>200</v>
      </c>
      <c r="K1974" s="287"/>
      <c r="L1974" s="252" t="s">
        <v>4408</v>
      </c>
      <c r="M1974" s="254"/>
    </row>
    <row r="1975" spans="1:13" s="280" customFormat="1" ht="38.25" hidden="1">
      <c r="A1975" s="246">
        <v>58</v>
      </c>
      <c r="C1975" s="153" t="s">
        <v>4409</v>
      </c>
      <c r="D1975" s="153" t="s">
        <v>4315</v>
      </c>
      <c r="E1975" s="251" t="s">
        <v>4410</v>
      </c>
      <c r="F1975" s="252" t="s">
        <v>4411</v>
      </c>
      <c r="G1975" s="153" t="s">
        <v>4412</v>
      </c>
      <c r="H1975" s="253">
        <v>2500</v>
      </c>
      <c r="K1975" s="287"/>
      <c r="L1975" s="252" t="s">
        <v>4413</v>
      </c>
      <c r="M1975" s="254"/>
    </row>
    <row r="1976" spans="1:13" s="280" customFormat="1" ht="38.25" hidden="1">
      <c r="A1976" s="246">
        <v>59</v>
      </c>
      <c r="C1976" s="153" t="s">
        <v>4414</v>
      </c>
      <c r="D1976" s="153" t="s">
        <v>4324</v>
      </c>
      <c r="E1976" s="251" t="s">
        <v>4415</v>
      </c>
      <c r="F1976" s="252" t="s">
        <v>4416</v>
      </c>
      <c r="G1976" s="153" t="s">
        <v>4412</v>
      </c>
      <c r="H1976" s="253">
        <v>11600</v>
      </c>
      <c r="K1976" s="287"/>
      <c r="L1976" s="252" t="s">
        <v>4417</v>
      </c>
      <c r="M1976" s="254"/>
    </row>
    <row r="1977" spans="1:13" s="280" customFormat="1" ht="38.25" hidden="1">
      <c r="A1977" s="246">
        <v>60</v>
      </c>
      <c r="C1977" s="153" t="s">
        <v>4418</v>
      </c>
      <c r="D1977" s="153" t="s">
        <v>4241</v>
      </c>
      <c r="E1977" s="251" t="s">
        <v>4419</v>
      </c>
      <c r="F1977" s="252" t="s">
        <v>4420</v>
      </c>
      <c r="G1977" s="153" t="s">
        <v>3545</v>
      </c>
      <c r="H1977" s="253">
        <v>13195</v>
      </c>
      <c r="K1977" s="287"/>
      <c r="L1977" s="252" t="s">
        <v>4421</v>
      </c>
      <c r="M1977" s="254"/>
    </row>
    <row r="1978" spans="1:13" s="280" customFormat="1" ht="38.25" hidden="1">
      <c r="A1978" s="246">
        <v>61</v>
      </c>
      <c r="C1978" s="153" t="s">
        <v>4414</v>
      </c>
      <c r="D1978" s="153" t="s">
        <v>4324</v>
      </c>
      <c r="E1978" s="251" t="s">
        <v>4415</v>
      </c>
      <c r="F1978" s="252" t="s">
        <v>4422</v>
      </c>
      <c r="G1978" s="153" t="s">
        <v>3079</v>
      </c>
      <c r="H1978" s="253">
        <v>3000</v>
      </c>
      <c r="K1978" s="247"/>
      <c r="L1978" s="252" t="s">
        <v>4423</v>
      </c>
      <c r="M1978" s="254"/>
    </row>
    <row r="1979" spans="1:13" s="280" customFormat="1" ht="25.5" hidden="1">
      <c r="A1979" s="246">
        <v>62</v>
      </c>
      <c r="C1979" s="153" t="s">
        <v>4424</v>
      </c>
      <c r="D1979" s="153" t="s">
        <v>4283</v>
      </c>
      <c r="E1979" s="251" t="s">
        <v>4425</v>
      </c>
      <c r="F1979" s="252" t="s">
        <v>4426</v>
      </c>
      <c r="G1979" s="153" t="s">
        <v>4427</v>
      </c>
      <c r="H1979" s="253">
        <v>5200</v>
      </c>
      <c r="K1979" s="247"/>
      <c r="L1979" s="252" t="s">
        <v>4428</v>
      </c>
      <c r="M1979" s="254"/>
    </row>
    <row r="1980" spans="1:13" s="280" customFormat="1" ht="12.75" hidden="1">
      <c r="A1980" s="246"/>
      <c r="C1980" s="153"/>
      <c r="D1980" s="153"/>
      <c r="E1980" s="251"/>
      <c r="F1980" s="252"/>
      <c r="G1980" s="153"/>
      <c r="H1980" s="253"/>
      <c r="K1980" s="247"/>
      <c r="L1980" s="252"/>
      <c r="M1980" s="254"/>
    </row>
    <row r="1981" spans="1:13" ht="12.75">
      <c r="A1981" s="2"/>
      <c r="B1981" s="55"/>
      <c r="C1981" s="17"/>
      <c r="D1981" s="17"/>
      <c r="E1981" s="58"/>
      <c r="F1981" s="56"/>
      <c r="G1981" s="17"/>
      <c r="H1981" s="57"/>
      <c r="I1981" s="55"/>
      <c r="J1981" s="55"/>
      <c r="K1981" s="55"/>
      <c r="L1981" s="56"/>
      <c r="M1981" s="67"/>
    </row>
    <row r="1982" spans="1:13" ht="12.75">
      <c r="A1982" s="72"/>
      <c r="B1982" s="82"/>
      <c r="C1982" s="83"/>
      <c r="D1982" s="83"/>
      <c r="E1982" s="84"/>
      <c r="F1982" s="85"/>
      <c r="G1982" s="83"/>
      <c r="H1982" s="86"/>
      <c r="I1982" s="82"/>
      <c r="J1982" s="82"/>
      <c r="K1982" s="82"/>
      <c r="L1982" s="85"/>
      <c r="M1982" s="87"/>
    </row>
    <row r="1983" spans="1:13" s="3" customFormat="1" ht="25.5">
      <c r="A1983" s="44">
        <v>9</v>
      </c>
      <c r="B1983" s="47" t="s">
        <v>27</v>
      </c>
      <c r="C1983" s="48"/>
      <c r="D1983" s="48"/>
      <c r="E1983" s="48"/>
      <c r="F1983" s="48"/>
      <c r="G1983" s="48"/>
      <c r="H1983" s="96">
        <f>SUM(H1984:H2161)</f>
        <v>14278035</v>
      </c>
      <c r="I1983" s="96">
        <f>+SUM(I1984:I2161)</f>
        <v>0</v>
      </c>
      <c r="J1983" s="96">
        <f>+SUM(J1984:J2161)</f>
        <v>0</v>
      </c>
      <c r="K1983" s="48"/>
      <c r="L1983" s="54"/>
      <c r="M1983" s="54"/>
    </row>
    <row r="1984" spans="1:13" s="410" customFormat="1" ht="49.5" customHeight="1" hidden="1">
      <c r="A1984" s="26">
        <v>1</v>
      </c>
      <c r="B1984" s="26"/>
      <c r="C1984" s="409" t="s">
        <v>6202</v>
      </c>
      <c r="D1984" s="21" t="s">
        <v>6203</v>
      </c>
      <c r="E1984" s="21" t="s">
        <v>6204</v>
      </c>
      <c r="F1984" s="21" t="s">
        <v>6205</v>
      </c>
      <c r="G1984" s="21" t="s">
        <v>6206</v>
      </c>
      <c r="H1984" s="418">
        <v>27750</v>
      </c>
      <c r="I1984" s="26"/>
      <c r="J1984" s="26"/>
      <c r="K1984" s="26" t="s">
        <v>6207</v>
      </c>
      <c r="L1984" s="21" t="s">
        <v>6208</v>
      </c>
      <c r="M1984" s="21" t="s">
        <v>6209</v>
      </c>
    </row>
    <row r="1985" spans="1:115" s="411" customFormat="1" ht="49.5" customHeight="1" hidden="1">
      <c r="A1985" s="26">
        <v>2</v>
      </c>
      <c r="B1985" s="26"/>
      <c r="C1985" s="409" t="s">
        <v>6210</v>
      </c>
      <c r="D1985" s="21" t="s">
        <v>6211</v>
      </c>
      <c r="E1985" s="21" t="s">
        <v>6212</v>
      </c>
      <c r="F1985" s="21" t="s">
        <v>6213</v>
      </c>
      <c r="G1985" s="21" t="s">
        <v>3733</v>
      </c>
      <c r="H1985" s="418">
        <v>9000</v>
      </c>
      <c r="I1985" s="26"/>
      <c r="J1985" s="26"/>
      <c r="K1985" s="26" t="s">
        <v>6214</v>
      </c>
      <c r="L1985" s="21" t="s">
        <v>6215</v>
      </c>
      <c r="M1985" s="21" t="s">
        <v>6216</v>
      </c>
      <c r="N1985" s="410"/>
      <c r="O1985" s="410"/>
      <c r="P1985" s="410"/>
      <c r="Q1985" s="410"/>
      <c r="R1985" s="410"/>
      <c r="S1985" s="410"/>
      <c r="T1985" s="410"/>
      <c r="U1985" s="410"/>
      <c r="V1985" s="410"/>
      <c r="W1985" s="410"/>
      <c r="X1985" s="410"/>
      <c r="Y1985" s="410"/>
      <c r="Z1985" s="410"/>
      <c r="AA1985" s="410"/>
      <c r="AB1985" s="410"/>
      <c r="AC1985" s="410"/>
      <c r="AD1985" s="410"/>
      <c r="AE1985" s="410"/>
      <c r="AF1985" s="410"/>
      <c r="AG1985" s="410"/>
      <c r="AH1985" s="410"/>
      <c r="AI1985" s="410"/>
      <c r="AJ1985" s="410"/>
      <c r="AK1985" s="410"/>
      <c r="AL1985" s="410"/>
      <c r="AM1985" s="410"/>
      <c r="AN1985" s="410"/>
      <c r="AO1985" s="410"/>
      <c r="AP1985" s="410"/>
      <c r="AQ1985" s="410"/>
      <c r="AR1985" s="410"/>
      <c r="AS1985" s="410"/>
      <c r="AT1985" s="410"/>
      <c r="AU1985" s="410"/>
      <c r="AV1985" s="410"/>
      <c r="AW1985" s="410"/>
      <c r="AX1985" s="410"/>
      <c r="AY1985" s="410"/>
      <c r="AZ1985" s="410"/>
      <c r="BA1985" s="410"/>
      <c r="BB1985" s="410"/>
      <c r="BC1985" s="410"/>
      <c r="BD1985" s="410"/>
      <c r="BE1985" s="410"/>
      <c r="BF1985" s="410"/>
      <c r="BG1985" s="410"/>
      <c r="BH1985" s="410"/>
      <c r="BI1985" s="410"/>
      <c r="BJ1985" s="410"/>
      <c r="BK1985" s="410"/>
      <c r="BL1985" s="410"/>
      <c r="BM1985" s="410"/>
      <c r="BN1985" s="410"/>
      <c r="BO1985" s="410"/>
      <c r="BP1985" s="410"/>
      <c r="BQ1985" s="410"/>
      <c r="BR1985" s="410"/>
      <c r="BS1985" s="410"/>
      <c r="BT1985" s="410"/>
      <c r="BU1985" s="410"/>
      <c r="BV1985" s="410"/>
      <c r="BW1985" s="410"/>
      <c r="BX1985" s="410"/>
      <c r="BY1985" s="410"/>
      <c r="BZ1985" s="410"/>
      <c r="CA1985" s="410"/>
      <c r="CB1985" s="410"/>
      <c r="CC1985" s="410"/>
      <c r="CD1985" s="410"/>
      <c r="CE1985" s="410"/>
      <c r="CF1985" s="410"/>
      <c r="CG1985" s="410"/>
      <c r="CH1985" s="410"/>
      <c r="CI1985" s="410"/>
      <c r="CJ1985" s="410"/>
      <c r="CK1985" s="410"/>
      <c r="CL1985" s="410"/>
      <c r="CM1985" s="410"/>
      <c r="CN1985" s="410"/>
      <c r="CO1985" s="410"/>
      <c r="CP1985" s="410"/>
      <c r="CQ1985" s="410"/>
      <c r="CR1985" s="410"/>
      <c r="CS1985" s="410"/>
      <c r="CT1985" s="410"/>
      <c r="CU1985" s="410"/>
      <c r="CV1985" s="410"/>
      <c r="CW1985" s="410"/>
      <c r="CX1985" s="410"/>
      <c r="CY1985" s="410"/>
      <c r="CZ1985" s="410"/>
      <c r="DA1985" s="410"/>
      <c r="DB1985" s="410"/>
      <c r="DC1985" s="410"/>
      <c r="DD1985" s="410"/>
      <c r="DE1985" s="410"/>
      <c r="DF1985" s="410"/>
      <c r="DG1985" s="410"/>
      <c r="DH1985" s="410"/>
      <c r="DI1985" s="410"/>
      <c r="DJ1985" s="410"/>
      <c r="DK1985" s="410"/>
    </row>
    <row r="1986" spans="1:115" s="411" customFormat="1" ht="49.5" customHeight="1" hidden="1">
      <c r="A1986" s="26">
        <v>3</v>
      </c>
      <c r="B1986" s="26"/>
      <c r="C1986" s="409" t="s">
        <v>6217</v>
      </c>
      <c r="D1986" s="21" t="s">
        <v>6218</v>
      </c>
      <c r="E1986" s="21" t="s">
        <v>6219</v>
      </c>
      <c r="F1986" s="21" t="s">
        <v>6220</v>
      </c>
      <c r="G1986" s="21" t="s">
        <v>6221</v>
      </c>
      <c r="H1986" s="418">
        <v>4371</v>
      </c>
      <c r="I1986" s="26"/>
      <c r="J1986" s="26"/>
      <c r="K1986" s="26" t="s">
        <v>6207</v>
      </c>
      <c r="L1986" s="21" t="s">
        <v>6222</v>
      </c>
      <c r="M1986" s="21" t="s">
        <v>6216</v>
      </c>
      <c r="N1986" s="410"/>
      <c r="O1986" s="410"/>
      <c r="P1986" s="410"/>
      <c r="Q1986" s="410"/>
      <c r="R1986" s="410"/>
      <c r="S1986" s="410"/>
      <c r="T1986" s="410"/>
      <c r="U1986" s="410"/>
      <c r="V1986" s="410"/>
      <c r="W1986" s="410"/>
      <c r="X1986" s="410"/>
      <c r="Y1986" s="410"/>
      <c r="Z1986" s="410"/>
      <c r="AA1986" s="410"/>
      <c r="AB1986" s="410"/>
      <c r="AC1986" s="410"/>
      <c r="AD1986" s="410"/>
      <c r="AE1986" s="410"/>
      <c r="AF1986" s="410"/>
      <c r="AG1986" s="410"/>
      <c r="AH1986" s="410"/>
      <c r="AI1986" s="410"/>
      <c r="AJ1986" s="410"/>
      <c r="AK1986" s="410"/>
      <c r="AL1986" s="410"/>
      <c r="AM1986" s="410"/>
      <c r="AN1986" s="410"/>
      <c r="AO1986" s="410"/>
      <c r="AP1986" s="410"/>
      <c r="AQ1986" s="410"/>
      <c r="AR1986" s="410"/>
      <c r="AS1986" s="410"/>
      <c r="AT1986" s="410"/>
      <c r="AU1986" s="410"/>
      <c r="AV1986" s="410"/>
      <c r="AW1986" s="410"/>
      <c r="AX1986" s="410"/>
      <c r="AY1986" s="410"/>
      <c r="AZ1986" s="410"/>
      <c r="BA1986" s="410"/>
      <c r="BB1986" s="410"/>
      <c r="BC1986" s="410"/>
      <c r="BD1986" s="410"/>
      <c r="BE1986" s="410"/>
      <c r="BF1986" s="410"/>
      <c r="BG1986" s="410"/>
      <c r="BH1986" s="410"/>
      <c r="BI1986" s="410"/>
      <c r="BJ1986" s="410"/>
      <c r="BK1986" s="410"/>
      <c r="BL1986" s="410"/>
      <c r="BM1986" s="410"/>
      <c r="BN1986" s="410"/>
      <c r="BO1986" s="410"/>
      <c r="BP1986" s="410"/>
      <c r="BQ1986" s="410"/>
      <c r="BR1986" s="410"/>
      <c r="BS1986" s="410"/>
      <c r="BT1986" s="410"/>
      <c r="BU1986" s="410"/>
      <c r="BV1986" s="410"/>
      <c r="BW1986" s="410"/>
      <c r="BX1986" s="410"/>
      <c r="BY1986" s="410"/>
      <c r="BZ1986" s="410"/>
      <c r="CA1986" s="410"/>
      <c r="CB1986" s="410"/>
      <c r="CC1986" s="410"/>
      <c r="CD1986" s="410"/>
      <c r="CE1986" s="410"/>
      <c r="CF1986" s="410"/>
      <c r="CG1986" s="410"/>
      <c r="CH1986" s="410"/>
      <c r="CI1986" s="410"/>
      <c r="CJ1986" s="410"/>
      <c r="CK1986" s="410"/>
      <c r="CL1986" s="410"/>
      <c r="CM1986" s="410"/>
      <c r="CN1986" s="410"/>
      <c r="CO1986" s="410"/>
      <c r="CP1986" s="410"/>
      <c r="CQ1986" s="410"/>
      <c r="CR1986" s="410"/>
      <c r="CS1986" s="410"/>
      <c r="CT1986" s="410"/>
      <c r="CU1986" s="410"/>
      <c r="CV1986" s="410"/>
      <c r="CW1986" s="410"/>
      <c r="CX1986" s="410"/>
      <c r="CY1986" s="410"/>
      <c r="CZ1986" s="410"/>
      <c r="DA1986" s="410"/>
      <c r="DB1986" s="410"/>
      <c r="DC1986" s="410"/>
      <c r="DD1986" s="410"/>
      <c r="DE1986" s="410"/>
      <c r="DF1986" s="410"/>
      <c r="DG1986" s="410"/>
      <c r="DH1986" s="410"/>
      <c r="DI1986" s="410"/>
      <c r="DJ1986" s="410"/>
      <c r="DK1986" s="410"/>
    </row>
    <row r="1987" spans="1:115" s="411" customFormat="1" ht="49.5" customHeight="1" hidden="1">
      <c r="A1987" s="26">
        <v>4</v>
      </c>
      <c r="B1987" s="26"/>
      <c r="C1987" s="409" t="s">
        <v>6223</v>
      </c>
      <c r="D1987" s="21" t="s">
        <v>6224</v>
      </c>
      <c r="E1987" s="21" t="s">
        <v>6225</v>
      </c>
      <c r="F1987" s="21" t="s">
        <v>6226</v>
      </c>
      <c r="G1987" s="21" t="s">
        <v>6227</v>
      </c>
      <c r="H1987" s="418">
        <v>800</v>
      </c>
      <c r="I1987" s="26"/>
      <c r="J1987" s="26"/>
      <c r="K1987" s="26" t="s">
        <v>6228</v>
      </c>
      <c r="L1987" s="21" t="s">
        <v>6229</v>
      </c>
      <c r="M1987" s="21" t="s">
        <v>6230</v>
      </c>
      <c r="N1987" s="410"/>
      <c r="O1987" s="410"/>
      <c r="P1987" s="410"/>
      <c r="Q1987" s="410"/>
      <c r="R1987" s="410"/>
      <c r="S1987" s="410"/>
      <c r="T1987" s="410"/>
      <c r="U1987" s="410"/>
      <c r="V1987" s="410"/>
      <c r="W1987" s="410"/>
      <c r="X1987" s="410"/>
      <c r="Y1987" s="410"/>
      <c r="Z1987" s="410"/>
      <c r="AA1987" s="410"/>
      <c r="AB1987" s="410"/>
      <c r="AC1987" s="410"/>
      <c r="AD1987" s="410"/>
      <c r="AE1987" s="410"/>
      <c r="AF1987" s="410"/>
      <c r="AG1987" s="410"/>
      <c r="AH1987" s="410"/>
      <c r="AI1987" s="410"/>
      <c r="AJ1987" s="410"/>
      <c r="AK1987" s="410"/>
      <c r="AL1987" s="410"/>
      <c r="AM1987" s="410"/>
      <c r="AN1987" s="410"/>
      <c r="AO1987" s="410"/>
      <c r="AP1987" s="410"/>
      <c r="AQ1987" s="410"/>
      <c r="AR1987" s="410"/>
      <c r="AS1987" s="410"/>
      <c r="AT1987" s="410"/>
      <c r="AU1987" s="410"/>
      <c r="AV1987" s="410"/>
      <c r="AW1987" s="410"/>
      <c r="AX1987" s="410"/>
      <c r="AY1987" s="410"/>
      <c r="AZ1987" s="410"/>
      <c r="BA1987" s="410"/>
      <c r="BB1987" s="410"/>
      <c r="BC1987" s="410"/>
      <c r="BD1987" s="410"/>
      <c r="BE1987" s="410"/>
      <c r="BF1987" s="410"/>
      <c r="BG1987" s="410"/>
      <c r="BH1987" s="410"/>
      <c r="BI1987" s="410"/>
      <c r="BJ1987" s="410"/>
      <c r="BK1987" s="410"/>
      <c r="BL1987" s="410"/>
      <c r="BM1987" s="410"/>
      <c r="BN1987" s="410"/>
      <c r="BO1987" s="410"/>
      <c r="BP1987" s="410"/>
      <c r="BQ1987" s="410"/>
      <c r="BR1987" s="410"/>
      <c r="BS1987" s="410"/>
      <c r="BT1987" s="410"/>
      <c r="BU1987" s="410"/>
      <c r="BV1987" s="410"/>
      <c r="BW1987" s="410"/>
      <c r="BX1987" s="410"/>
      <c r="BY1987" s="410"/>
      <c r="BZ1987" s="410"/>
      <c r="CA1987" s="410"/>
      <c r="CB1987" s="410"/>
      <c r="CC1987" s="410"/>
      <c r="CD1987" s="410"/>
      <c r="CE1987" s="410"/>
      <c r="CF1987" s="410"/>
      <c r="CG1987" s="410"/>
      <c r="CH1987" s="410"/>
      <c r="CI1987" s="410"/>
      <c r="CJ1987" s="410"/>
      <c r="CK1987" s="410"/>
      <c r="CL1987" s="410"/>
      <c r="CM1987" s="410"/>
      <c r="CN1987" s="410"/>
      <c r="CO1987" s="410"/>
      <c r="CP1987" s="410"/>
      <c r="CQ1987" s="410"/>
      <c r="CR1987" s="410"/>
      <c r="CS1987" s="410"/>
      <c r="CT1987" s="410"/>
      <c r="CU1987" s="410"/>
      <c r="CV1987" s="410"/>
      <c r="CW1987" s="410"/>
      <c r="CX1987" s="410"/>
      <c r="CY1987" s="410"/>
      <c r="CZ1987" s="410"/>
      <c r="DA1987" s="410"/>
      <c r="DB1987" s="410"/>
      <c r="DC1987" s="410"/>
      <c r="DD1987" s="410"/>
      <c r="DE1987" s="410"/>
      <c r="DF1987" s="410"/>
      <c r="DG1987" s="410"/>
      <c r="DH1987" s="410"/>
      <c r="DI1987" s="410"/>
      <c r="DJ1987" s="410"/>
      <c r="DK1987" s="410"/>
    </row>
    <row r="1988" spans="1:115" s="411" customFormat="1" ht="49.5" customHeight="1" hidden="1">
      <c r="A1988" s="26">
        <v>5</v>
      </c>
      <c r="B1988" s="26"/>
      <c r="C1988" s="409" t="s">
        <v>6231</v>
      </c>
      <c r="D1988" s="21" t="s">
        <v>6232</v>
      </c>
      <c r="E1988" s="21" t="s">
        <v>6233</v>
      </c>
      <c r="F1988" s="21" t="s">
        <v>6234</v>
      </c>
      <c r="G1988" s="21" t="s">
        <v>6227</v>
      </c>
      <c r="H1988" s="418">
        <v>4700</v>
      </c>
      <c r="I1988" s="26"/>
      <c r="J1988" s="26"/>
      <c r="K1988" s="26" t="s">
        <v>6228</v>
      </c>
      <c r="L1988" s="21" t="s">
        <v>6235</v>
      </c>
      <c r="M1988" s="21" t="s">
        <v>6230</v>
      </c>
      <c r="N1988" s="410"/>
      <c r="O1988" s="410"/>
      <c r="P1988" s="410"/>
      <c r="Q1988" s="410"/>
      <c r="R1988" s="410"/>
      <c r="S1988" s="410"/>
      <c r="T1988" s="410"/>
      <c r="U1988" s="410"/>
      <c r="V1988" s="410"/>
      <c r="W1988" s="410"/>
      <c r="X1988" s="410"/>
      <c r="Y1988" s="410"/>
      <c r="Z1988" s="410"/>
      <c r="AA1988" s="410"/>
      <c r="AB1988" s="410"/>
      <c r="AC1988" s="410"/>
      <c r="AD1988" s="410"/>
      <c r="AE1988" s="410"/>
      <c r="AF1988" s="410"/>
      <c r="AG1988" s="410"/>
      <c r="AH1988" s="410"/>
      <c r="AI1988" s="410"/>
      <c r="AJ1988" s="410"/>
      <c r="AK1988" s="410"/>
      <c r="AL1988" s="410"/>
      <c r="AM1988" s="410"/>
      <c r="AN1988" s="410"/>
      <c r="AO1988" s="410"/>
      <c r="AP1988" s="410"/>
      <c r="AQ1988" s="410"/>
      <c r="AR1988" s="410"/>
      <c r="AS1988" s="410"/>
      <c r="AT1988" s="410"/>
      <c r="AU1988" s="410"/>
      <c r="AV1988" s="410"/>
      <c r="AW1988" s="410"/>
      <c r="AX1988" s="410"/>
      <c r="AY1988" s="410"/>
      <c r="AZ1988" s="410"/>
      <c r="BA1988" s="410"/>
      <c r="BB1988" s="410"/>
      <c r="BC1988" s="410"/>
      <c r="BD1988" s="410"/>
      <c r="BE1988" s="410"/>
      <c r="BF1988" s="410"/>
      <c r="BG1988" s="410"/>
      <c r="BH1988" s="410"/>
      <c r="BI1988" s="410"/>
      <c r="BJ1988" s="410"/>
      <c r="BK1988" s="410"/>
      <c r="BL1988" s="410"/>
      <c r="BM1988" s="410"/>
      <c r="BN1988" s="410"/>
      <c r="BO1988" s="410"/>
      <c r="BP1988" s="410"/>
      <c r="BQ1988" s="410"/>
      <c r="BR1988" s="410"/>
      <c r="BS1988" s="410"/>
      <c r="BT1988" s="410"/>
      <c r="BU1988" s="410"/>
      <c r="BV1988" s="410"/>
      <c r="BW1988" s="410"/>
      <c r="BX1988" s="410"/>
      <c r="BY1988" s="410"/>
      <c r="BZ1988" s="410"/>
      <c r="CA1988" s="410"/>
      <c r="CB1988" s="410"/>
      <c r="CC1988" s="410"/>
      <c r="CD1988" s="410"/>
      <c r="CE1988" s="410"/>
      <c r="CF1988" s="410"/>
      <c r="CG1988" s="410"/>
      <c r="CH1988" s="410"/>
      <c r="CI1988" s="410"/>
      <c r="CJ1988" s="410"/>
      <c r="CK1988" s="410"/>
      <c r="CL1988" s="410"/>
      <c r="CM1988" s="410"/>
      <c r="CN1988" s="410"/>
      <c r="CO1988" s="410"/>
      <c r="CP1988" s="410"/>
      <c r="CQ1988" s="410"/>
      <c r="CR1988" s="410"/>
      <c r="CS1988" s="410"/>
      <c r="CT1988" s="410"/>
      <c r="CU1988" s="410"/>
      <c r="CV1988" s="410"/>
      <c r="CW1988" s="410"/>
      <c r="CX1988" s="410"/>
      <c r="CY1988" s="410"/>
      <c r="CZ1988" s="410"/>
      <c r="DA1988" s="410"/>
      <c r="DB1988" s="410"/>
      <c r="DC1988" s="410"/>
      <c r="DD1988" s="410"/>
      <c r="DE1988" s="410"/>
      <c r="DF1988" s="410"/>
      <c r="DG1988" s="410"/>
      <c r="DH1988" s="410"/>
      <c r="DI1988" s="410"/>
      <c r="DJ1988" s="410"/>
      <c r="DK1988" s="410"/>
    </row>
    <row r="1989" spans="1:115" s="411" customFormat="1" ht="49.5" customHeight="1" hidden="1">
      <c r="A1989" s="26">
        <v>6</v>
      </c>
      <c r="B1989" s="26"/>
      <c r="C1989" s="409" t="s">
        <v>6236</v>
      </c>
      <c r="D1989" s="21" t="s">
        <v>6237</v>
      </c>
      <c r="E1989" s="21" t="s">
        <v>6238</v>
      </c>
      <c r="F1989" s="21" t="s">
        <v>6239</v>
      </c>
      <c r="G1989" s="21" t="s">
        <v>6240</v>
      </c>
      <c r="H1989" s="418">
        <v>200</v>
      </c>
      <c r="I1989" s="26"/>
      <c r="J1989" s="26"/>
      <c r="K1989" s="26" t="s">
        <v>6228</v>
      </c>
      <c r="L1989" s="21" t="s">
        <v>6241</v>
      </c>
      <c r="M1989" s="21" t="s">
        <v>6230</v>
      </c>
      <c r="N1989" s="410"/>
      <c r="O1989" s="410"/>
      <c r="P1989" s="410"/>
      <c r="Q1989" s="410"/>
      <c r="R1989" s="410"/>
      <c r="S1989" s="410"/>
      <c r="T1989" s="410"/>
      <c r="U1989" s="410"/>
      <c r="V1989" s="410"/>
      <c r="W1989" s="410"/>
      <c r="X1989" s="410"/>
      <c r="Y1989" s="410"/>
      <c r="Z1989" s="410"/>
      <c r="AA1989" s="410"/>
      <c r="AB1989" s="410"/>
      <c r="AC1989" s="410"/>
      <c r="AD1989" s="410"/>
      <c r="AE1989" s="410"/>
      <c r="AF1989" s="410"/>
      <c r="AG1989" s="410"/>
      <c r="AH1989" s="410"/>
      <c r="AI1989" s="410"/>
      <c r="AJ1989" s="410"/>
      <c r="AK1989" s="410"/>
      <c r="AL1989" s="410"/>
      <c r="AM1989" s="410"/>
      <c r="AN1989" s="410"/>
      <c r="AO1989" s="410"/>
      <c r="AP1989" s="410"/>
      <c r="AQ1989" s="410"/>
      <c r="AR1989" s="410"/>
      <c r="AS1989" s="410"/>
      <c r="AT1989" s="410"/>
      <c r="AU1989" s="410"/>
      <c r="AV1989" s="410"/>
      <c r="AW1989" s="410"/>
      <c r="AX1989" s="410"/>
      <c r="AY1989" s="410"/>
      <c r="AZ1989" s="410"/>
      <c r="BA1989" s="410"/>
      <c r="BB1989" s="410"/>
      <c r="BC1989" s="410"/>
      <c r="BD1989" s="410"/>
      <c r="BE1989" s="410"/>
      <c r="BF1989" s="410"/>
      <c r="BG1989" s="410"/>
      <c r="BH1989" s="410"/>
      <c r="BI1989" s="410"/>
      <c r="BJ1989" s="410"/>
      <c r="BK1989" s="410"/>
      <c r="BL1989" s="410"/>
      <c r="BM1989" s="410"/>
      <c r="BN1989" s="410"/>
      <c r="BO1989" s="410"/>
      <c r="BP1989" s="410"/>
      <c r="BQ1989" s="410"/>
      <c r="BR1989" s="410"/>
      <c r="BS1989" s="410"/>
      <c r="BT1989" s="410"/>
      <c r="BU1989" s="410"/>
      <c r="BV1989" s="410"/>
      <c r="BW1989" s="410"/>
      <c r="BX1989" s="410"/>
      <c r="BY1989" s="410"/>
      <c r="BZ1989" s="410"/>
      <c r="CA1989" s="410"/>
      <c r="CB1989" s="410"/>
      <c r="CC1989" s="410"/>
      <c r="CD1989" s="410"/>
      <c r="CE1989" s="410"/>
      <c r="CF1989" s="410"/>
      <c r="CG1989" s="410"/>
      <c r="CH1989" s="410"/>
      <c r="CI1989" s="410"/>
      <c r="CJ1989" s="410"/>
      <c r="CK1989" s="410"/>
      <c r="CL1989" s="410"/>
      <c r="CM1989" s="410"/>
      <c r="CN1989" s="410"/>
      <c r="CO1989" s="410"/>
      <c r="CP1989" s="410"/>
      <c r="CQ1989" s="410"/>
      <c r="CR1989" s="410"/>
      <c r="CS1989" s="410"/>
      <c r="CT1989" s="410"/>
      <c r="CU1989" s="410"/>
      <c r="CV1989" s="410"/>
      <c r="CW1989" s="410"/>
      <c r="CX1989" s="410"/>
      <c r="CY1989" s="410"/>
      <c r="CZ1989" s="410"/>
      <c r="DA1989" s="410"/>
      <c r="DB1989" s="410"/>
      <c r="DC1989" s="410"/>
      <c r="DD1989" s="410"/>
      <c r="DE1989" s="410"/>
      <c r="DF1989" s="410"/>
      <c r="DG1989" s="410"/>
      <c r="DH1989" s="410"/>
      <c r="DI1989" s="410"/>
      <c r="DJ1989" s="410"/>
      <c r="DK1989" s="410"/>
    </row>
    <row r="1990" spans="1:115" s="411" customFormat="1" ht="49.5" customHeight="1" hidden="1">
      <c r="A1990" s="26">
        <v>7</v>
      </c>
      <c r="B1990" s="26"/>
      <c r="C1990" s="419" t="s">
        <v>6242</v>
      </c>
      <c r="D1990" s="21" t="s">
        <v>6243</v>
      </c>
      <c r="E1990" s="21" t="s">
        <v>6244</v>
      </c>
      <c r="F1990" s="21" t="s">
        <v>6245</v>
      </c>
      <c r="G1990" s="21" t="s">
        <v>6246</v>
      </c>
      <c r="H1990" s="418">
        <v>3200</v>
      </c>
      <c r="I1990" s="26"/>
      <c r="J1990" s="26"/>
      <c r="K1990" s="52">
        <v>42258</v>
      </c>
      <c r="L1990" s="53" t="s">
        <v>6247</v>
      </c>
      <c r="M1990" s="412" t="s">
        <v>6209</v>
      </c>
      <c r="N1990" s="410"/>
      <c r="O1990" s="410"/>
      <c r="P1990" s="410"/>
      <c r="Q1990" s="410"/>
      <c r="R1990" s="410"/>
      <c r="S1990" s="410"/>
      <c r="T1990" s="410"/>
      <c r="U1990" s="410"/>
      <c r="V1990" s="410"/>
      <c r="W1990" s="410"/>
      <c r="X1990" s="410"/>
      <c r="Y1990" s="410"/>
      <c r="Z1990" s="410"/>
      <c r="AA1990" s="410"/>
      <c r="AB1990" s="410"/>
      <c r="AC1990" s="410"/>
      <c r="AD1990" s="410"/>
      <c r="AE1990" s="410"/>
      <c r="AF1990" s="410"/>
      <c r="AG1990" s="410"/>
      <c r="AH1990" s="410"/>
      <c r="AI1990" s="410"/>
      <c r="AJ1990" s="410"/>
      <c r="AK1990" s="410"/>
      <c r="AL1990" s="410"/>
      <c r="AM1990" s="410"/>
      <c r="AN1990" s="410"/>
      <c r="AO1990" s="410"/>
      <c r="AP1990" s="410"/>
      <c r="AQ1990" s="410"/>
      <c r="AR1990" s="410"/>
      <c r="AS1990" s="410"/>
      <c r="AT1990" s="410"/>
      <c r="AU1990" s="410"/>
      <c r="AV1990" s="410"/>
      <c r="AW1990" s="410"/>
      <c r="AX1990" s="410"/>
      <c r="AY1990" s="410"/>
      <c r="AZ1990" s="410"/>
      <c r="BA1990" s="410"/>
      <c r="BB1990" s="410"/>
      <c r="BC1990" s="410"/>
      <c r="BD1990" s="410"/>
      <c r="BE1990" s="410"/>
      <c r="BF1990" s="410"/>
      <c r="BG1990" s="410"/>
      <c r="BH1990" s="410"/>
      <c r="BI1990" s="410"/>
      <c r="BJ1990" s="410"/>
      <c r="BK1990" s="410"/>
      <c r="BL1990" s="410"/>
      <c r="BM1990" s="410"/>
      <c r="BN1990" s="410"/>
      <c r="BO1990" s="410"/>
      <c r="BP1990" s="410"/>
      <c r="BQ1990" s="410"/>
      <c r="BR1990" s="410"/>
      <c r="BS1990" s="410"/>
      <c r="BT1990" s="410"/>
      <c r="BU1990" s="410"/>
      <c r="BV1990" s="410"/>
      <c r="BW1990" s="410"/>
      <c r="BX1990" s="410"/>
      <c r="BY1990" s="410"/>
      <c r="BZ1990" s="410"/>
      <c r="CA1990" s="410"/>
      <c r="CB1990" s="410"/>
      <c r="CC1990" s="410"/>
      <c r="CD1990" s="410"/>
      <c r="CE1990" s="410"/>
      <c r="CF1990" s="410"/>
      <c r="CG1990" s="410"/>
      <c r="CH1990" s="410"/>
      <c r="CI1990" s="410"/>
      <c r="CJ1990" s="410"/>
      <c r="CK1990" s="410"/>
      <c r="CL1990" s="410"/>
      <c r="CM1990" s="410"/>
      <c r="CN1990" s="410"/>
      <c r="CO1990" s="410"/>
      <c r="CP1990" s="410"/>
      <c r="CQ1990" s="410"/>
      <c r="CR1990" s="410"/>
      <c r="CS1990" s="410"/>
      <c r="CT1990" s="410"/>
      <c r="CU1990" s="410"/>
      <c r="CV1990" s="410"/>
      <c r="CW1990" s="410"/>
      <c r="CX1990" s="410"/>
      <c r="CY1990" s="410"/>
      <c r="CZ1990" s="410"/>
      <c r="DA1990" s="410"/>
      <c r="DB1990" s="410"/>
      <c r="DC1990" s="410"/>
      <c r="DD1990" s="410"/>
      <c r="DE1990" s="410"/>
      <c r="DF1990" s="410"/>
      <c r="DG1990" s="410"/>
      <c r="DH1990" s="410"/>
      <c r="DI1990" s="410"/>
      <c r="DJ1990" s="410"/>
      <c r="DK1990" s="410"/>
    </row>
    <row r="1991" spans="1:115" s="411" customFormat="1" ht="55.5" customHeight="1" hidden="1">
      <c r="A1991" s="26">
        <v>8</v>
      </c>
      <c r="B1991" s="26"/>
      <c r="C1991" s="409" t="s">
        <v>6248</v>
      </c>
      <c r="D1991" s="412" t="s">
        <v>6249</v>
      </c>
      <c r="E1991" s="21" t="s">
        <v>6250</v>
      </c>
      <c r="F1991" s="21" t="s">
        <v>6251</v>
      </c>
      <c r="G1991" s="21" t="s">
        <v>6246</v>
      </c>
      <c r="H1991" s="418">
        <v>21600</v>
      </c>
      <c r="I1991" s="26"/>
      <c r="J1991" s="26"/>
      <c r="K1991" s="52">
        <v>42258</v>
      </c>
      <c r="L1991" s="53" t="s">
        <v>6252</v>
      </c>
      <c r="M1991" s="412" t="s">
        <v>6209</v>
      </c>
      <c r="N1991" s="410"/>
      <c r="O1991" s="410"/>
      <c r="P1991" s="410"/>
      <c r="Q1991" s="410"/>
      <c r="R1991" s="410"/>
      <c r="S1991" s="410"/>
      <c r="T1991" s="410"/>
      <c r="U1991" s="410"/>
      <c r="V1991" s="410"/>
      <c r="W1991" s="410"/>
      <c r="X1991" s="410"/>
      <c r="Y1991" s="410"/>
      <c r="Z1991" s="410"/>
      <c r="AA1991" s="410"/>
      <c r="AB1991" s="410"/>
      <c r="AC1991" s="410"/>
      <c r="AD1991" s="410"/>
      <c r="AE1991" s="410"/>
      <c r="AF1991" s="410"/>
      <c r="AG1991" s="410"/>
      <c r="AH1991" s="410"/>
      <c r="AI1991" s="410"/>
      <c r="AJ1991" s="410"/>
      <c r="AK1991" s="410"/>
      <c r="AL1991" s="410"/>
      <c r="AM1991" s="410"/>
      <c r="AN1991" s="410"/>
      <c r="AO1991" s="410"/>
      <c r="AP1991" s="410"/>
      <c r="AQ1991" s="410"/>
      <c r="AR1991" s="410"/>
      <c r="AS1991" s="410"/>
      <c r="AT1991" s="410"/>
      <c r="AU1991" s="410"/>
      <c r="AV1991" s="410"/>
      <c r="AW1991" s="410"/>
      <c r="AX1991" s="410"/>
      <c r="AY1991" s="410"/>
      <c r="AZ1991" s="410"/>
      <c r="BA1991" s="410"/>
      <c r="BB1991" s="410"/>
      <c r="BC1991" s="410"/>
      <c r="BD1991" s="410"/>
      <c r="BE1991" s="410"/>
      <c r="BF1991" s="410"/>
      <c r="BG1991" s="410"/>
      <c r="BH1991" s="410"/>
      <c r="BI1991" s="410"/>
      <c r="BJ1991" s="410"/>
      <c r="BK1991" s="410"/>
      <c r="BL1991" s="410"/>
      <c r="BM1991" s="410"/>
      <c r="BN1991" s="410"/>
      <c r="BO1991" s="410"/>
      <c r="BP1991" s="410"/>
      <c r="BQ1991" s="410"/>
      <c r="BR1991" s="410"/>
      <c r="BS1991" s="410"/>
      <c r="BT1991" s="410"/>
      <c r="BU1991" s="410"/>
      <c r="BV1991" s="410"/>
      <c r="BW1991" s="410"/>
      <c r="BX1991" s="410"/>
      <c r="BY1991" s="410"/>
      <c r="BZ1991" s="410"/>
      <c r="CA1991" s="410"/>
      <c r="CB1991" s="410"/>
      <c r="CC1991" s="410"/>
      <c r="CD1991" s="410"/>
      <c r="CE1991" s="410"/>
      <c r="CF1991" s="410"/>
      <c r="CG1991" s="410"/>
      <c r="CH1991" s="410"/>
      <c r="CI1991" s="410"/>
      <c r="CJ1991" s="410"/>
      <c r="CK1991" s="410"/>
      <c r="CL1991" s="410"/>
      <c r="CM1991" s="410"/>
      <c r="CN1991" s="410"/>
      <c r="CO1991" s="410"/>
      <c r="CP1991" s="410"/>
      <c r="CQ1991" s="410"/>
      <c r="CR1991" s="410"/>
      <c r="CS1991" s="410"/>
      <c r="CT1991" s="410"/>
      <c r="CU1991" s="410"/>
      <c r="CV1991" s="410"/>
      <c r="CW1991" s="410"/>
      <c r="CX1991" s="410"/>
      <c r="CY1991" s="410"/>
      <c r="CZ1991" s="410"/>
      <c r="DA1991" s="410"/>
      <c r="DB1991" s="410"/>
      <c r="DC1991" s="410"/>
      <c r="DD1991" s="410"/>
      <c r="DE1991" s="410"/>
      <c r="DF1991" s="410"/>
      <c r="DG1991" s="410"/>
      <c r="DH1991" s="410"/>
      <c r="DI1991" s="410"/>
      <c r="DJ1991" s="410"/>
      <c r="DK1991" s="410"/>
    </row>
    <row r="1992" spans="1:115" s="411" customFormat="1" ht="49.5" customHeight="1" hidden="1">
      <c r="A1992" s="26">
        <v>9</v>
      </c>
      <c r="B1992" s="26"/>
      <c r="C1992" s="419" t="s">
        <v>6253</v>
      </c>
      <c r="D1992" s="21" t="s">
        <v>6254</v>
      </c>
      <c r="E1992" s="21" t="s">
        <v>6255</v>
      </c>
      <c r="F1992" s="21" t="s">
        <v>6256</v>
      </c>
      <c r="G1992" s="21" t="s">
        <v>6257</v>
      </c>
      <c r="H1992" s="418">
        <v>625</v>
      </c>
      <c r="I1992" s="26"/>
      <c r="J1992" s="26"/>
      <c r="K1992" s="52">
        <v>42258</v>
      </c>
      <c r="L1992" s="53" t="s">
        <v>6258</v>
      </c>
      <c r="M1992" s="412" t="s">
        <v>6209</v>
      </c>
      <c r="N1992" s="410"/>
      <c r="O1992" s="410"/>
      <c r="P1992" s="410"/>
      <c r="Q1992" s="410"/>
      <c r="R1992" s="410"/>
      <c r="S1992" s="410"/>
      <c r="T1992" s="410"/>
      <c r="U1992" s="410"/>
      <c r="V1992" s="410"/>
      <c r="W1992" s="410"/>
      <c r="X1992" s="410"/>
      <c r="Y1992" s="410"/>
      <c r="Z1992" s="410"/>
      <c r="AA1992" s="410"/>
      <c r="AB1992" s="410"/>
      <c r="AC1992" s="410"/>
      <c r="AD1992" s="410"/>
      <c r="AE1992" s="410"/>
      <c r="AF1992" s="410"/>
      <c r="AG1992" s="410"/>
      <c r="AH1992" s="410"/>
      <c r="AI1992" s="410"/>
      <c r="AJ1992" s="410"/>
      <c r="AK1992" s="410"/>
      <c r="AL1992" s="410"/>
      <c r="AM1992" s="410"/>
      <c r="AN1992" s="410"/>
      <c r="AO1992" s="410"/>
      <c r="AP1992" s="410"/>
      <c r="AQ1992" s="410"/>
      <c r="AR1992" s="410"/>
      <c r="AS1992" s="410"/>
      <c r="AT1992" s="410"/>
      <c r="AU1992" s="410"/>
      <c r="AV1992" s="410"/>
      <c r="AW1992" s="410"/>
      <c r="AX1992" s="410"/>
      <c r="AY1992" s="410"/>
      <c r="AZ1992" s="410"/>
      <c r="BA1992" s="410"/>
      <c r="BB1992" s="410"/>
      <c r="BC1992" s="410"/>
      <c r="BD1992" s="410"/>
      <c r="BE1992" s="410"/>
      <c r="BF1992" s="410"/>
      <c r="BG1992" s="410"/>
      <c r="BH1992" s="410"/>
      <c r="BI1992" s="410"/>
      <c r="BJ1992" s="410"/>
      <c r="BK1992" s="410"/>
      <c r="BL1992" s="410"/>
      <c r="BM1992" s="410"/>
      <c r="BN1992" s="410"/>
      <c r="BO1992" s="410"/>
      <c r="BP1992" s="410"/>
      <c r="BQ1992" s="410"/>
      <c r="BR1992" s="410"/>
      <c r="BS1992" s="410"/>
      <c r="BT1992" s="410"/>
      <c r="BU1992" s="410"/>
      <c r="BV1992" s="410"/>
      <c r="BW1992" s="410"/>
      <c r="BX1992" s="410"/>
      <c r="BY1992" s="410"/>
      <c r="BZ1992" s="410"/>
      <c r="CA1992" s="410"/>
      <c r="CB1992" s="410"/>
      <c r="CC1992" s="410"/>
      <c r="CD1992" s="410"/>
      <c r="CE1992" s="410"/>
      <c r="CF1992" s="410"/>
      <c r="CG1992" s="410"/>
      <c r="CH1992" s="410"/>
      <c r="CI1992" s="410"/>
      <c r="CJ1992" s="410"/>
      <c r="CK1992" s="410"/>
      <c r="CL1992" s="410"/>
      <c r="CM1992" s="410"/>
      <c r="CN1992" s="410"/>
      <c r="CO1992" s="410"/>
      <c r="CP1992" s="410"/>
      <c r="CQ1992" s="410"/>
      <c r="CR1992" s="410"/>
      <c r="CS1992" s="410"/>
      <c r="CT1992" s="410"/>
      <c r="CU1992" s="410"/>
      <c r="CV1992" s="410"/>
      <c r="CW1992" s="410"/>
      <c r="CX1992" s="410"/>
      <c r="CY1992" s="410"/>
      <c r="CZ1992" s="410"/>
      <c r="DA1992" s="410"/>
      <c r="DB1992" s="410"/>
      <c r="DC1992" s="410"/>
      <c r="DD1992" s="410"/>
      <c r="DE1992" s="410"/>
      <c r="DF1992" s="410"/>
      <c r="DG1992" s="410"/>
      <c r="DH1992" s="410"/>
      <c r="DI1992" s="410"/>
      <c r="DJ1992" s="410"/>
      <c r="DK1992" s="410"/>
    </row>
    <row r="1993" spans="1:115" s="411" customFormat="1" ht="57.75" customHeight="1" hidden="1">
      <c r="A1993" s="26">
        <v>10</v>
      </c>
      <c r="B1993" s="26"/>
      <c r="C1993" s="419" t="s">
        <v>6259</v>
      </c>
      <c r="D1993" s="21" t="s">
        <v>6260</v>
      </c>
      <c r="E1993" s="21" t="s">
        <v>6261</v>
      </c>
      <c r="F1993" s="21" t="s">
        <v>6262</v>
      </c>
      <c r="G1993" s="412" t="s">
        <v>6240</v>
      </c>
      <c r="H1993" s="418">
        <v>200</v>
      </c>
      <c r="I1993" s="26"/>
      <c r="J1993" s="26"/>
      <c r="K1993" s="52">
        <v>42319</v>
      </c>
      <c r="L1993" s="53" t="s">
        <v>6263</v>
      </c>
      <c r="M1993" s="412" t="s">
        <v>6209</v>
      </c>
      <c r="N1993" s="410"/>
      <c r="O1993" s="410"/>
      <c r="P1993" s="410"/>
      <c r="Q1993" s="410"/>
      <c r="R1993" s="410"/>
      <c r="S1993" s="410"/>
      <c r="T1993" s="410"/>
      <c r="U1993" s="410"/>
      <c r="V1993" s="410"/>
      <c r="W1993" s="410"/>
      <c r="X1993" s="410"/>
      <c r="Y1993" s="410"/>
      <c r="Z1993" s="410"/>
      <c r="AA1993" s="410"/>
      <c r="AB1993" s="410"/>
      <c r="AC1993" s="410"/>
      <c r="AD1993" s="410"/>
      <c r="AE1993" s="410"/>
      <c r="AF1993" s="410"/>
      <c r="AG1993" s="410"/>
      <c r="AH1993" s="410"/>
      <c r="AI1993" s="410"/>
      <c r="AJ1993" s="410"/>
      <c r="AK1993" s="410"/>
      <c r="AL1993" s="410"/>
      <c r="AM1993" s="410"/>
      <c r="AN1993" s="410"/>
      <c r="AO1993" s="410"/>
      <c r="AP1993" s="410"/>
      <c r="AQ1993" s="410"/>
      <c r="AR1993" s="410"/>
      <c r="AS1993" s="410"/>
      <c r="AT1993" s="410"/>
      <c r="AU1993" s="410"/>
      <c r="AV1993" s="410"/>
      <c r="AW1993" s="410"/>
      <c r="AX1993" s="410"/>
      <c r="AY1993" s="410"/>
      <c r="AZ1993" s="410"/>
      <c r="BA1993" s="410"/>
      <c r="BB1993" s="410"/>
      <c r="BC1993" s="410"/>
      <c r="BD1993" s="410"/>
      <c r="BE1993" s="410"/>
      <c r="BF1993" s="410"/>
      <c r="BG1993" s="410"/>
      <c r="BH1993" s="410"/>
      <c r="BI1993" s="410"/>
      <c r="BJ1993" s="410"/>
      <c r="BK1993" s="410"/>
      <c r="BL1993" s="410"/>
      <c r="BM1993" s="410"/>
      <c r="BN1993" s="410"/>
      <c r="BO1993" s="410"/>
      <c r="BP1993" s="410"/>
      <c r="BQ1993" s="410"/>
      <c r="BR1993" s="410"/>
      <c r="BS1993" s="410"/>
      <c r="BT1993" s="410"/>
      <c r="BU1993" s="410"/>
      <c r="BV1993" s="410"/>
      <c r="BW1993" s="410"/>
      <c r="BX1993" s="410"/>
      <c r="BY1993" s="410"/>
      <c r="BZ1993" s="410"/>
      <c r="CA1993" s="410"/>
      <c r="CB1993" s="410"/>
      <c r="CC1993" s="410"/>
      <c r="CD1993" s="410"/>
      <c r="CE1993" s="410"/>
      <c r="CF1993" s="410"/>
      <c r="CG1993" s="410"/>
      <c r="CH1993" s="410"/>
      <c r="CI1993" s="410"/>
      <c r="CJ1993" s="410"/>
      <c r="CK1993" s="410"/>
      <c r="CL1993" s="410"/>
      <c r="CM1993" s="410"/>
      <c r="CN1993" s="410"/>
      <c r="CO1993" s="410"/>
      <c r="CP1993" s="410"/>
      <c r="CQ1993" s="410"/>
      <c r="CR1993" s="410"/>
      <c r="CS1993" s="410"/>
      <c r="CT1993" s="410"/>
      <c r="CU1993" s="410"/>
      <c r="CV1993" s="410"/>
      <c r="CW1993" s="410"/>
      <c r="CX1993" s="410"/>
      <c r="CY1993" s="410"/>
      <c r="CZ1993" s="410"/>
      <c r="DA1993" s="410"/>
      <c r="DB1993" s="410"/>
      <c r="DC1993" s="410"/>
      <c r="DD1993" s="410"/>
      <c r="DE1993" s="410"/>
      <c r="DF1993" s="410"/>
      <c r="DG1993" s="410"/>
      <c r="DH1993" s="410"/>
      <c r="DI1993" s="410"/>
      <c r="DJ1993" s="410"/>
      <c r="DK1993" s="410"/>
    </row>
    <row r="1994" spans="1:115" ht="49.5" customHeight="1" hidden="1">
      <c r="A1994" s="26">
        <v>11</v>
      </c>
      <c r="B1994" s="26"/>
      <c r="C1994" s="419" t="s">
        <v>6264</v>
      </c>
      <c r="D1994" s="21" t="s">
        <v>6265</v>
      </c>
      <c r="E1994" s="21" t="s">
        <v>6266</v>
      </c>
      <c r="F1994" s="21" t="s">
        <v>6267</v>
      </c>
      <c r="G1994" s="412" t="s">
        <v>6268</v>
      </c>
      <c r="H1994" s="418">
        <v>5400</v>
      </c>
      <c r="I1994" s="26"/>
      <c r="J1994" s="26"/>
      <c r="K1994" s="52">
        <v>42288</v>
      </c>
      <c r="L1994" s="53" t="s">
        <v>6269</v>
      </c>
      <c r="M1994" s="412" t="s">
        <v>6209</v>
      </c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</row>
    <row r="1995" spans="1:115" ht="49.5" customHeight="1" hidden="1">
      <c r="A1995" s="26">
        <v>12</v>
      </c>
      <c r="B1995" s="26"/>
      <c r="C1995" s="419" t="s">
        <v>6270</v>
      </c>
      <c r="D1995" s="412" t="s">
        <v>6271</v>
      </c>
      <c r="E1995" s="21" t="s">
        <v>6272</v>
      </c>
      <c r="F1995" s="21" t="s">
        <v>6273</v>
      </c>
      <c r="G1995" s="412" t="s">
        <v>6268</v>
      </c>
      <c r="H1995" s="418">
        <v>16898</v>
      </c>
      <c r="I1995" s="26"/>
      <c r="J1995" s="26"/>
      <c r="K1995" s="52">
        <v>42319</v>
      </c>
      <c r="L1995" s="53" t="s">
        <v>6274</v>
      </c>
      <c r="M1995" s="412" t="s">
        <v>6209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</row>
    <row r="1996" spans="1:115" ht="49.5" customHeight="1" hidden="1">
      <c r="A1996" s="26">
        <v>13</v>
      </c>
      <c r="B1996" s="26"/>
      <c r="C1996" s="409" t="s">
        <v>4731</v>
      </c>
      <c r="D1996" s="21" t="s">
        <v>6275</v>
      </c>
      <c r="E1996" s="21" t="s">
        <v>6276</v>
      </c>
      <c r="F1996" s="21" t="s">
        <v>6277</v>
      </c>
      <c r="G1996" s="21" t="s">
        <v>3793</v>
      </c>
      <c r="H1996" s="418">
        <v>13850</v>
      </c>
      <c r="I1996" s="26"/>
      <c r="J1996" s="26"/>
      <c r="K1996" s="52">
        <v>42319</v>
      </c>
      <c r="L1996" s="21" t="s">
        <v>6278</v>
      </c>
      <c r="M1996" s="21" t="s">
        <v>6216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</row>
    <row r="1997" spans="1:115" ht="49.5" customHeight="1" hidden="1">
      <c r="A1997" s="26">
        <v>14</v>
      </c>
      <c r="B1997" s="26"/>
      <c r="C1997" s="413" t="s">
        <v>6279</v>
      </c>
      <c r="D1997" s="53" t="s">
        <v>6280</v>
      </c>
      <c r="E1997" s="53" t="s">
        <v>6281</v>
      </c>
      <c r="F1997" s="53" t="s">
        <v>6282</v>
      </c>
      <c r="G1997" s="53" t="s">
        <v>6283</v>
      </c>
      <c r="H1997" s="418">
        <v>2220</v>
      </c>
      <c r="I1997" s="26"/>
      <c r="J1997" s="26"/>
      <c r="K1997" s="52">
        <v>42288</v>
      </c>
      <c r="L1997" s="21" t="s">
        <v>6284</v>
      </c>
      <c r="M1997" s="21" t="s">
        <v>6216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</row>
    <row r="1998" spans="1:115" ht="49.5" customHeight="1" hidden="1">
      <c r="A1998" s="26">
        <v>15</v>
      </c>
      <c r="B1998" s="26"/>
      <c r="C1998" s="414" t="s">
        <v>6285</v>
      </c>
      <c r="D1998" s="53" t="s">
        <v>6286</v>
      </c>
      <c r="E1998" s="53" t="s">
        <v>6287</v>
      </c>
      <c r="F1998" s="53" t="s">
        <v>6288</v>
      </c>
      <c r="G1998" s="53" t="s">
        <v>3733</v>
      </c>
      <c r="H1998" s="418">
        <v>8000</v>
      </c>
      <c r="I1998" s="26"/>
      <c r="J1998" s="26"/>
      <c r="K1998" s="52">
        <v>42288</v>
      </c>
      <c r="L1998" s="21" t="s">
        <v>6289</v>
      </c>
      <c r="M1998" s="21" t="s">
        <v>6216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</row>
    <row r="1999" spans="1:115" ht="49.5" customHeight="1" hidden="1">
      <c r="A1999" s="26">
        <v>16</v>
      </c>
      <c r="B1999" s="26"/>
      <c r="C1999" s="409" t="s">
        <v>6290</v>
      </c>
      <c r="D1999" s="53" t="s">
        <v>6291</v>
      </c>
      <c r="E1999" s="21" t="s">
        <v>6292</v>
      </c>
      <c r="F1999" s="53" t="s">
        <v>6293</v>
      </c>
      <c r="G1999" s="53" t="s">
        <v>6294</v>
      </c>
      <c r="H1999" s="418">
        <v>2600</v>
      </c>
      <c r="I1999" s="26"/>
      <c r="J1999" s="26"/>
      <c r="K1999" s="52">
        <v>42288</v>
      </c>
      <c r="L1999" s="21" t="s">
        <v>6295</v>
      </c>
      <c r="M1999" s="21" t="s">
        <v>6216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</row>
    <row r="2000" spans="1:115" ht="51.75" customHeight="1" hidden="1">
      <c r="A2000" s="26">
        <v>17</v>
      </c>
      <c r="B2000" s="26"/>
      <c r="C2000" s="409" t="s">
        <v>6296</v>
      </c>
      <c r="D2000" s="21" t="s">
        <v>6297</v>
      </c>
      <c r="E2000" s="21" t="s">
        <v>6298</v>
      </c>
      <c r="F2000" s="53" t="s">
        <v>6299</v>
      </c>
      <c r="G2000" s="53" t="s">
        <v>4025</v>
      </c>
      <c r="H2000" s="418">
        <v>3050</v>
      </c>
      <c r="I2000" s="26"/>
      <c r="J2000" s="26"/>
      <c r="K2000" s="26" t="s">
        <v>6300</v>
      </c>
      <c r="L2000" s="21" t="s">
        <v>6301</v>
      </c>
      <c r="M2000" s="21" t="s">
        <v>6216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</row>
    <row r="2001" spans="1:115" ht="49.5" customHeight="1" hidden="1">
      <c r="A2001" s="26">
        <v>18</v>
      </c>
      <c r="B2001" s="26"/>
      <c r="C2001" s="409" t="s">
        <v>6302</v>
      </c>
      <c r="D2001" s="21" t="s">
        <v>6297</v>
      </c>
      <c r="E2001" s="21" t="s">
        <v>6303</v>
      </c>
      <c r="F2001" s="53" t="s">
        <v>6304</v>
      </c>
      <c r="G2001" s="53" t="s">
        <v>6305</v>
      </c>
      <c r="H2001" s="418">
        <v>1020</v>
      </c>
      <c r="I2001" s="26"/>
      <c r="J2001" s="26"/>
      <c r="K2001" s="26" t="s">
        <v>6300</v>
      </c>
      <c r="L2001" s="21" t="s">
        <v>6306</v>
      </c>
      <c r="M2001" s="21" t="s">
        <v>6216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</row>
    <row r="2002" spans="1:115" ht="49.5" customHeight="1" hidden="1">
      <c r="A2002" s="26">
        <v>19</v>
      </c>
      <c r="B2002" s="26"/>
      <c r="C2002" s="409" t="s">
        <v>6307</v>
      </c>
      <c r="D2002" s="21" t="s">
        <v>6297</v>
      </c>
      <c r="E2002" s="21" t="s">
        <v>6308</v>
      </c>
      <c r="F2002" s="53" t="s">
        <v>6309</v>
      </c>
      <c r="G2002" s="53" t="s">
        <v>6310</v>
      </c>
      <c r="H2002" s="418">
        <v>820</v>
      </c>
      <c r="I2002" s="26"/>
      <c r="J2002" s="26"/>
      <c r="K2002" s="26" t="s">
        <v>6300</v>
      </c>
      <c r="L2002" s="21" t="s">
        <v>6311</v>
      </c>
      <c r="M2002" s="21" t="s">
        <v>6216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</row>
    <row r="2003" spans="1:115" ht="59.25" customHeight="1" hidden="1">
      <c r="A2003" s="26">
        <v>20</v>
      </c>
      <c r="B2003" s="26"/>
      <c r="C2003" s="409" t="s">
        <v>6307</v>
      </c>
      <c r="D2003" s="21" t="s">
        <v>6297</v>
      </c>
      <c r="E2003" s="21" t="s">
        <v>6312</v>
      </c>
      <c r="F2003" s="53" t="s">
        <v>6313</v>
      </c>
      <c r="G2003" s="53" t="s">
        <v>6314</v>
      </c>
      <c r="H2003" s="418">
        <v>5200</v>
      </c>
      <c r="I2003" s="26"/>
      <c r="J2003" s="26"/>
      <c r="K2003" s="26" t="s">
        <v>6300</v>
      </c>
      <c r="L2003" s="21" t="s">
        <v>6315</v>
      </c>
      <c r="M2003" s="21" t="s">
        <v>6216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</row>
    <row r="2004" spans="1:115" ht="49.5" customHeight="1" hidden="1">
      <c r="A2004" s="26">
        <v>21</v>
      </c>
      <c r="B2004" s="26"/>
      <c r="C2004" s="409" t="s">
        <v>6307</v>
      </c>
      <c r="D2004" s="21" t="s">
        <v>6297</v>
      </c>
      <c r="E2004" s="21" t="s">
        <v>6316</v>
      </c>
      <c r="F2004" s="53" t="s">
        <v>6317</v>
      </c>
      <c r="G2004" s="53" t="s">
        <v>6240</v>
      </c>
      <c r="H2004" s="418">
        <v>200</v>
      </c>
      <c r="I2004" s="26"/>
      <c r="J2004" s="26"/>
      <c r="K2004" s="26" t="s">
        <v>6300</v>
      </c>
      <c r="L2004" s="21" t="s">
        <v>6318</v>
      </c>
      <c r="M2004" s="21" t="s">
        <v>6216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</row>
    <row r="2005" spans="1:115" ht="49.5" customHeight="1" hidden="1">
      <c r="A2005" s="26">
        <v>22</v>
      </c>
      <c r="B2005" s="26"/>
      <c r="C2005" s="409" t="s">
        <v>6319</v>
      </c>
      <c r="D2005" s="21" t="s">
        <v>6320</v>
      </c>
      <c r="E2005" s="21" t="s">
        <v>6321</v>
      </c>
      <c r="F2005" s="53" t="s">
        <v>6322</v>
      </c>
      <c r="G2005" s="53" t="s">
        <v>3733</v>
      </c>
      <c r="H2005" s="418">
        <v>5000</v>
      </c>
      <c r="I2005" s="26"/>
      <c r="J2005" s="26"/>
      <c r="K2005" s="26" t="s">
        <v>6300</v>
      </c>
      <c r="L2005" s="21" t="s">
        <v>6323</v>
      </c>
      <c r="M2005" s="21" t="s">
        <v>6216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</row>
    <row r="2006" spans="1:115" ht="49.5" customHeight="1" hidden="1">
      <c r="A2006" s="26">
        <v>23</v>
      </c>
      <c r="B2006" s="26"/>
      <c r="C2006" s="409" t="s">
        <v>3827</v>
      </c>
      <c r="D2006" s="21" t="s">
        <v>6324</v>
      </c>
      <c r="E2006" s="21" t="s">
        <v>6325</v>
      </c>
      <c r="F2006" s="53" t="s">
        <v>6326</v>
      </c>
      <c r="G2006" s="53" t="s">
        <v>6327</v>
      </c>
      <c r="H2006" s="418">
        <v>10200</v>
      </c>
      <c r="I2006" s="26"/>
      <c r="J2006" s="26"/>
      <c r="K2006" s="52">
        <v>42288</v>
      </c>
      <c r="L2006" s="21" t="s">
        <v>6328</v>
      </c>
      <c r="M2006" s="21" t="s">
        <v>6329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</row>
    <row r="2007" spans="1:115" ht="49.5" customHeight="1" hidden="1">
      <c r="A2007" s="26">
        <v>24</v>
      </c>
      <c r="B2007" s="26"/>
      <c r="C2007" s="409" t="s">
        <v>6330</v>
      </c>
      <c r="D2007" s="21" t="s">
        <v>6331</v>
      </c>
      <c r="E2007" s="21" t="s">
        <v>6332</v>
      </c>
      <c r="F2007" s="53" t="s">
        <v>6333</v>
      </c>
      <c r="G2007" s="53" t="s">
        <v>3733</v>
      </c>
      <c r="H2007" s="418">
        <v>20000</v>
      </c>
      <c r="I2007" s="26"/>
      <c r="J2007" s="26"/>
      <c r="K2007" s="52">
        <v>42288</v>
      </c>
      <c r="L2007" s="21" t="s">
        <v>6334</v>
      </c>
      <c r="M2007" s="21" t="s">
        <v>6329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</row>
    <row r="2008" spans="1:115" ht="49.5" customHeight="1" hidden="1">
      <c r="A2008" s="26">
        <v>25</v>
      </c>
      <c r="B2008" s="26"/>
      <c r="C2008" s="409" t="s">
        <v>6335</v>
      </c>
      <c r="D2008" s="21" t="s">
        <v>6336</v>
      </c>
      <c r="E2008" s="21" t="s">
        <v>6337</v>
      </c>
      <c r="F2008" s="53" t="s">
        <v>6338</v>
      </c>
      <c r="G2008" s="53" t="s">
        <v>6268</v>
      </c>
      <c r="H2008" s="418">
        <v>19660</v>
      </c>
      <c r="I2008" s="26"/>
      <c r="J2008" s="26"/>
      <c r="K2008" s="52">
        <v>42288</v>
      </c>
      <c r="L2008" s="21" t="s">
        <v>6339</v>
      </c>
      <c r="M2008" s="21" t="s">
        <v>6329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 hidden="1">
      <c r="A2009" s="26">
        <v>26</v>
      </c>
      <c r="B2009" s="26"/>
      <c r="C2009" s="409" t="s">
        <v>6340</v>
      </c>
      <c r="D2009" s="21" t="s">
        <v>6341</v>
      </c>
      <c r="E2009" s="21" t="s">
        <v>6342</v>
      </c>
      <c r="F2009" s="53" t="s">
        <v>6343</v>
      </c>
      <c r="G2009" s="53" t="s">
        <v>3733</v>
      </c>
      <c r="H2009" s="418">
        <v>9663</v>
      </c>
      <c r="I2009" s="26"/>
      <c r="J2009" s="26"/>
      <c r="K2009" s="52">
        <v>42319</v>
      </c>
      <c r="L2009" s="21" t="s">
        <v>6344</v>
      </c>
      <c r="M2009" s="21" t="s">
        <v>6329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 hidden="1">
      <c r="A2010" s="26">
        <v>27</v>
      </c>
      <c r="B2010" s="26"/>
      <c r="C2010" s="409" t="s">
        <v>6345</v>
      </c>
      <c r="D2010" s="21" t="s">
        <v>6346</v>
      </c>
      <c r="E2010" s="21" t="s">
        <v>6347</v>
      </c>
      <c r="F2010" s="53" t="s">
        <v>6348</v>
      </c>
      <c r="G2010" s="53" t="s">
        <v>6240</v>
      </c>
      <c r="H2010" s="418">
        <v>200</v>
      </c>
      <c r="I2010" s="26"/>
      <c r="J2010" s="26"/>
      <c r="K2010" s="52">
        <v>42319</v>
      </c>
      <c r="L2010" s="21" t="s">
        <v>6349</v>
      </c>
      <c r="M2010" s="21" t="s">
        <v>6329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54.75" customHeight="1" hidden="1">
      <c r="A2011" s="26">
        <v>28</v>
      </c>
      <c r="B2011" s="26"/>
      <c r="C2011" s="409" t="s">
        <v>6350</v>
      </c>
      <c r="D2011" s="21" t="s">
        <v>6351</v>
      </c>
      <c r="E2011" s="21" t="s">
        <v>6352</v>
      </c>
      <c r="F2011" s="53" t="s">
        <v>6353</v>
      </c>
      <c r="G2011" s="53" t="s">
        <v>6240</v>
      </c>
      <c r="H2011" s="418">
        <v>200</v>
      </c>
      <c r="I2011" s="26"/>
      <c r="J2011" s="26"/>
      <c r="K2011" s="52">
        <v>42319</v>
      </c>
      <c r="L2011" s="21" t="s">
        <v>6354</v>
      </c>
      <c r="M2011" s="21" t="s">
        <v>6329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 hidden="1">
      <c r="A2012" s="26">
        <v>29</v>
      </c>
      <c r="B2012" s="26"/>
      <c r="C2012" s="409" t="s">
        <v>6355</v>
      </c>
      <c r="D2012" s="21" t="s">
        <v>6356</v>
      </c>
      <c r="E2012" s="21" t="s">
        <v>6357</v>
      </c>
      <c r="F2012" s="53" t="s">
        <v>6358</v>
      </c>
      <c r="G2012" s="53" t="s">
        <v>6221</v>
      </c>
      <c r="H2012" s="418">
        <v>5000</v>
      </c>
      <c r="I2012" s="26"/>
      <c r="J2012" s="26"/>
      <c r="K2012" s="52">
        <v>42319</v>
      </c>
      <c r="L2012" s="21" t="s">
        <v>6359</v>
      </c>
      <c r="M2012" s="21" t="s">
        <v>6329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 hidden="1">
      <c r="A2013" s="26">
        <v>30</v>
      </c>
      <c r="B2013" s="26"/>
      <c r="C2013" s="409" t="s">
        <v>6360</v>
      </c>
      <c r="D2013" s="21" t="s">
        <v>6361</v>
      </c>
      <c r="E2013" s="21" t="s">
        <v>6362</v>
      </c>
      <c r="F2013" s="53" t="s">
        <v>6363</v>
      </c>
      <c r="G2013" s="53" t="s">
        <v>6268</v>
      </c>
      <c r="H2013" s="418">
        <v>650</v>
      </c>
      <c r="I2013" s="26"/>
      <c r="J2013" s="26"/>
      <c r="K2013" s="52">
        <v>42319</v>
      </c>
      <c r="L2013" s="21" t="s">
        <v>6364</v>
      </c>
      <c r="M2013" s="21" t="s">
        <v>6329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 hidden="1">
      <c r="A2014" s="26">
        <v>31</v>
      </c>
      <c r="B2014" s="26"/>
      <c r="C2014" s="409" t="s">
        <v>6365</v>
      </c>
      <c r="D2014" s="21" t="s">
        <v>6366</v>
      </c>
      <c r="E2014" s="21" t="s">
        <v>6367</v>
      </c>
      <c r="F2014" s="53" t="s">
        <v>6368</v>
      </c>
      <c r="G2014" s="53" t="s">
        <v>6221</v>
      </c>
      <c r="H2014" s="418">
        <v>3500</v>
      </c>
      <c r="I2014" s="26"/>
      <c r="J2014" s="26"/>
      <c r="K2014" s="52">
        <v>42319</v>
      </c>
      <c r="L2014" s="21" t="s">
        <v>6369</v>
      </c>
      <c r="M2014" s="21" t="s">
        <v>6329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49.5" customHeight="1" hidden="1">
      <c r="A2015" s="26">
        <v>32</v>
      </c>
      <c r="B2015" s="26"/>
      <c r="C2015" s="409" t="s">
        <v>6370</v>
      </c>
      <c r="D2015" s="21" t="s">
        <v>6371</v>
      </c>
      <c r="E2015" s="21" t="s">
        <v>6372</v>
      </c>
      <c r="F2015" s="53" t="s">
        <v>6373</v>
      </c>
      <c r="G2015" s="53" t="s">
        <v>6268</v>
      </c>
      <c r="H2015" s="418">
        <v>1315</v>
      </c>
      <c r="I2015" s="26"/>
      <c r="J2015" s="26"/>
      <c r="K2015" s="52">
        <v>42319</v>
      </c>
      <c r="L2015" s="21" t="s">
        <v>6374</v>
      </c>
      <c r="M2015" s="21" t="s">
        <v>6329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 hidden="1">
      <c r="A2016" s="26">
        <v>33</v>
      </c>
      <c r="B2016" s="26"/>
      <c r="C2016" s="409" t="s">
        <v>6375</v>
      </c>
      <c r="D2016" s="21" t="s">
        <v>6376</v>
      </c>
      <c r="E2016" s="21" t="s">
        <v>6377</v>
      </c>
      <c r="F2016" s="53" t="s">
        <v>6378</v>
      </c>
      <c r="G2016" s="53" t="s">
        <v>6379</v>
      </c>
      <c r="H2016" s="418">
        <v>400</v>
      </c>
      <c r="I2016" s="26"/>
      <c r="J2016" s="26"/>
      <c r="K2016" s="26" t="s">
        <v>6380</v>
      </c>
      <c r="L2016" s="21" t="s">
        <v>6381</v>
      </c>
      <c r="M2016" s="21" t="s">
        <v>6209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 hidden="1">
      <c r="A2017" s="26">
        <v>34</v>
      </c>
      <c r="B2017" s="26"/>
      <c r="C2017" s="409" t="s">
        <v>6382</v>
      </c>
      <c r="D2017" s="21" t="s">
        <v>6383</v>
      </c>
      <c r="E2017" s="21" t="s">
        <v>6384</v>
      </c>
      <c r="F2017" s="53" t="s">
        <v>6385</v>
      </c>
      <c r="G2017" s="53" t="s">
        <v>3733</v>
      </c>
      <c r="H2017" s="418">
        <v>2000</v>
      </c>
      <c r="I2017" s="26"/>
      <c r="J2017" s="26"/>
      <c r="K2017" s="26" t="s">
        <v>6380</v>
      </c>
      <c r="L2017" s="21" t="s">
        <v>6386</v>
      </c>
      <c r="M2017" s="21" t="s">
        <v>6209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49.5" customHeight="1" hidden="1">
      <c r="A2018" s="26">
        <v>35</v>
      </c>
      <c r="B2018" s="26"/>
      <c r="C2018" s="409" t="s">
        <v>6387</v>
      </c>
      <c r="D2018" s="21" t="s">
        <v>6376</v>
      </c>
      <c r="E2018" s="21" t="s">
        <v>6388</v>
      </c>
      <c r="F2018" s="53" t="s">
        <v>6389</v>
      </c>
      <c r="G2018" s="53" t="s">
        <v>6390</v>
      </c>
      <c r="H2018" s="418">
        <v>2200</v>
      </c>
      <c r="I2018" s="26"/>
      <c r="J2018" s="26"/>
      <c r="K2018" s="26" t="s">
        <v>6380</v>
      </c>
      <c r="L2018" s="21" t="s">
        <v>6391</v>
      </c>
      <c r="M2018" s="21" t="s">
        <v>6209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 hidden="1">
      <c r="A2019" s="26">
        <v>36</v>
      </c>
      <c r="B2019" s="26"/>
      <c r="C2019" s="409" t="s">
        <v>6392</v>
      </c>
      <c r="D2019" s="21" t="s">
        <v>6393</v>
      </c>
      <c r="E2019" s="21" t="s">
        <v>6394</v>
      </c>
      <c r="F2019" s="53" t="s">
        <v>6395</v>
      </c>
      <c r="G2019" s="53" t="s">
        <v>6240</v>
      </c>
      <c r="H2019" s="418">
        <v>200</v>
      </c>
      <c r="I2019" s="26"/>
      <c r="J2019" s="26"/>
      <c r="K2019" s="26" t="s">
        <v>6380</v>
      </c>
      <c r="L2019" s="21" t="s">
        <v>6396</v>
      </c>
      <c r="M2019" s="21" t="s">
        <v>6209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 hidden="1">
      <c r="A2020" s="26">
        <v>37</v>
      </c>
      <c r="B2020" s="26"/>
      <c r="C2020" s="409" t="s">
        <v>6392</v>
      </c>
      <c r="D2020" s="21" t="s">
        <v>6393</v>
      </c>
      <c r="E2020" s="21" t="s">
        <v>6397</v>
      </c>
      <c r="F2020" s="53" t="s">
        <v>6398</v>
      </c>
      <c r="G2020" s="53" t="s">
        <v>6257</v>
      </c>
      <c r="H2020" s="418">
        <v>575</v>
      </c>
      <c r="I2020" s="26"/>
      <c r="J2020" s="26"/>
      <c r="K2020" s="26" t="s">
        <v>6380</v>
      </c>
      <c r="L2020" s="21" t="s">
        <v>6399</v>
      </c>
      <c r="M2020" s="21" t="s">
        <v>6209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72" customHeight="1" hidden="1">
      <c r="A2021" s="26">
        <v>38</v>
      </c>
      <c r="B2021" s="26"/>
      <c r="C2021" s="409" t="s">
        <v>6400</v>
      </c>
      <c r="D2021" s="21" t="s">
        <v>6401</v>
      </c>
      <c r="E2021" s="21" t="s">
        <v>6402</v>
      </c>
      <c r="F2021" s="53" t="s">
        <v>6403</v>
      </c>
      <c r="G2021" s="53" t="s">
        <v>6257</v>
      </c>
      <c r="H2021" s="418">
        <v>2820</v>
      </c>
      <c r="I2021" s="26"/>
      <c r="J2021" s="26"/>
      <c r="K2021" s="26" t="s">
        <v>6300</v>
      </c>
      <c r="L2021" s="21" t="s">
        <v>6404</v>
      </c>
      <c r="M2021" s="21" t="s">
        <v>6230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103.5" customHeight="1" hidden="1">
      <c r="A2022" s="26">
        <v>39</v>
      </c>
      <c r="B2022" s="26"/>
      <c r="C2022" s="409" t="s">
        <v>6405</v>
      </c>
      <c r="D2022" s="21" t="s">
        <v>6406</v>
      </c>
      <c r="E2022" s="21" t="s">
        <v>6407</v>
      </c>
      <c r="F2022" s="53" t="s">
        <v>6408</v>
      </c>
      <c r="G2022" s="53" t="s">
        <v>6409</v>
      </c>
      <c r="H2022" s="418">
        <v>45680</v>
      </c>
      <c r="I2022" s="26"/>
      <c r="J2022" s="26"/>
      <c r="K2022" s="26" t="s">
        <v>6300</v>
      </c>
      <c r="L2022" s="21" t="s">
        <v>6410</v>
      </c>
      <c r="M2022" s="21" t="s">
        <v>6230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 hidden="1">
      <c r="A2023" s="26">
        <v>40</v>
      </c>
      <c r="B2023" s="26"/>
      <c r="C2023" s="409" t="s">
        <v>6411</v>
      </c>
      <c r="D2023" s="21" t="s">
        <v>6412</v>
      </c>
      <c r="E2023" s="21" t="s">
        <v>6413</v>
      </c>
      <c r="F2023" s="53" t="s">
        <v>6414</v>
      </c>
      <c r="G2023" s="53" t="s">
        <v>6221</v>
      </c>
      <c r="H2023" s="418">
        <v>5351</v>
      </c>
      <c r="I2023" s="26"/>
      <c r="J2023" s="26"/>
      <c r="K2023" s="26" t="s">
        <v>6300</v>
      </c>
      <c r="L2023" s="21" t="s">
        <v>6415</v>
      </c>
      <c r="M2023" s="21" t="s">
        <v>6230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 hidden="1">
      <c r="A2024" s="26">
        <v>41</v>
      </c>
      <c r="B2024" s="26"/>
      <c r="C2024" s="409" t="s">
        <v>6416</v>
      </c>
      <c r="D2024" s="21" t="s">
        <v>6412</v>
      </c>
      <c r="E2024" s="21" t="s">
        <v>6413</v>
      </c>
      <c r="F2024" s="53" t="s">
        <v>6417</v>
      </c>
      <c r="G2024" s="53" t="s">
        <v>6221</v>
      </c>
      <c r="H2024" s="418">
        <v>5351</v>
      </c>
      <c r="I2024" s="26"/>
      <c r="J2024" s="26"/>
      <c r="K2024" s="26" t="s">
        <v>6300</v>
      </c>
      <c r="L2024" s="21" t="s">
        <v>6418</v>
      </c>
      <c r="M2024" s="21" t="s">
        <v>6230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 hidden="1">
      <c r="A2025" s="26">
        <v>42</v>
      </c>
      <c r="B2025" s="26"/>
      <c r="C2025" s="409" t="s">
        <v>6419</v>
      </c>
      <c r="D2025" s="21" t="s">
        <v>6420</v>
      </c>
      <c r="E2025" s="21" t="s">
        <v>6421</v>
      </c>
      <c r="F2025" s="53" t="s">
        <v>6422</v>
      </c>
      <c r="G2025" s="53" t="s">
        <v>6423</v>
      </c>
      <c r="H2025" s="418">
        <v>3780</v>
      </c>
      <c r="I2025" s="26"/>
      <c r="J2025" s="26"/>
      <c r="K2025" s="26" t="s">
        <v>6380</v>
      </c>
      <c r="L2025" s="21" t="s">
        <v>6424</v>
      </c>
      <c r="M2025" s="21" t="s">
        <v>6230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49.5" customHeight="1" hidden="1">
      <c r="A2026" s="26">
        <v>43</v>
      </c>
      <c r="B2026" s="26"/>
      <c r="C2026" s="409" t="s">
        <v>6425</v>
      </c>
      <c r="D2026" s="21" t="s">
        <v>6426</v>
      </c>
      <c r="E2026" s="21" t="s">
        <v>6427</v>
      </c>
      <c r="F2026" s="53" t="s">
        <v>6428</v>
      </c>
      <c r="G2026" s="53" t="s">
        <v>3733</v>
      </c>
      <c r="H2026" s="418">
        <v>2000</v>
      </c>
      <c r="I2026" s="26"/>
      <c r="J2026" s="26"/>
      <c r="K2026" s="26" t="s">
        <v>6380</v>
      </c>
      <c r="L2026" s="21" t="s">
        <v>6429</v>
      </c>
      <c r="M2026" s="21" t="s">
        <v>6230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 hidden="1">
      <c r="A2027" s="26">
        <v>44</v>
      </c>
      <c r="B2027" s="26"/>
      <c r="C2027" s="409" t="s">
        <v>4973</v>
      </c>
      <c r="D2027" s="21" t="s">
        <v>6426</v>
      </c>
      <c r="E2027" s="21" t="s">
        <v>6430</v>
      </c>
      <c r="F2027" s="53" t="s">
        <v>6431</v>
      </c>
      <c r="G2027" s="53" t="s">
        <v>3733</v>
      </c>
      <c r="H2027" s="418">
        <v>5000</v>
      </c>
      <c r="I2027" s="26"/>
      <c r="J2027" s="26"/>
      <c r="K2027" s="26" t="s">
        <v>6380</v>
      </c>
      <c r="L2027" s="21" t="s">
        <v>6432</v>
      </c>
      <c r="M2027" s="21" t="s">
        <v>6230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 hidden="1">
      <c r="A2028" s="26">
        <v>45</v>
      </c>
      <c r="B2028" s="26"/>
      <c r="C2028" s="409" t="s">
        <v>6433</v>
      </c>
      <c r="D2028" s="21" t="s">
        <v>6434</v>
      </c>
      <c r="E2028" s="21" t="s">
        <v>6435</v>
      </c>
      <c r="F2028" s="53" t="s">
        <v>6436</v>
      </c>
      <c r="G2028" s="53" t="s">
        <v>6437</v>
      </c>
      <c r="H2028" s="418">
        <v>39955</v>
      </c>
      <c r="I2028" s="26"/>
      <c r="J2028" s="26"/>
      <c r="K2028" s="26" t="s">
        <v>6438</v>
      </c>
      <c r="L2028" s="21" t="s">
        <v>6439</v>
      </c>
      <c r="M2028" s="21" t="s">
        <v>6230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 hidden="1">
      <c r="A2029" s="26">
        <v>46</v>
      </c>
      <c r="B2029" s="26"/>
      <c r="C2029" s="409" t="s">
        <v>6440</v>
      </c>
      <c r="D2029" s="21" t="s">
        <v>6441</v>
      </c>
      <c r="E2029" s="53" t="s">
        <v>6442</v>
      </c>
      <c r="F2029" s="53" t="s">
        <v>6443</v>
      </c>
      <c r="G2029" s="53" t="s">
        <v>6268</v>
      </c>
      <c r="H2029" s="418">
        <v>12657</v>
      </c>
      <c r="I2029" s="26"/>
      <c r="J2029" s="26"/>
      <c r="K2029" s="26" t="s">
        <v>6444</v>
      </c>
      <c r="L2029" s="21" t="s">
        <v>6445</v>
      </c>
      <c r="M2029" s="21" t="s">
        <v>6216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 hidden="1">
      <c r="A2030" s="26">
        <v>47</v>
      </c>
      <c r="B2030" s="26"/>
      <c r="C2030" s="409" t="s">
        <v>6446</v>
      </c>
      <c r="D2030" s="21" t="s">
        <v>6441</v>
      </c>
      <c r="E2030" s="21" t="s">
        <v>6447</v>
      </c>
      <c r="F2030" s="53" t="s">
        <v>6448</v>
      </c>
      <c r="G2030" s="53" t="s">
        <v>6449</v>
      </c>
      <c r="H2030" s="418">
        <v>12714</v>
      </c>
      <c r="I2030" s="26"/>
      <c r="J2030" s="26"/>
      <c r="K2030" s="26" t="s">
        <v>6444</v>
      </c>
      <c r="L2030" s="21" t="s">
        <v>6450</v>
      </c>
      <c r="M2030" s="21" t="s">
        <v>6216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 hidden="1">
      <c r="A2031" s="26">
        <v>48</v>
      </c>
      <c r="B2031" s="26"/>
      <c r="C2031" s="409" t="s">
        <v>6451</v>
      </c>
      <c r="D2031" s="21" t="s">
        <v>6452</v>
      </c>
      <c r="E2031" s="21" t="s">
        <v>6453</v>
      </c>
      <c r="F2031" s="53" t="s">
        <v>6454</v>
      </c>
      <c r="G2031" s="53" t="s">
        <v>6314</v>
      </c>
      <c r="H2031" s="418">
        <v>8200</v>
      </c>
      <c r="I2031" s="26"/>
      <c r="J2031" s="26"/>
      <c r="K2031" s="26" t="s">
        <v>6444</v>
      </c>
      <c r="L2031" s="21" t="s">
        <v>6455</v>
      </c>
      <c r="M2031" s="21" t="s">
        <v>6216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 hidden="1">
      <c r="A2032" s="26">
        <v>49</v>
      </c>
      <c r="B2032" s="26"/>
      <c r="C2032" s="409" t="s">
        <v>6456</v>
      </c>
      <c r="D2032" s="21" t="s">
        <v>6457</v>
      </c>
      <c r="E2032" s="21" t="s">
        <v>6458</v>
      </c>
      <c r="F2032" s="53" t="s">
        <v>6459</v>
      </c>
      <c r="G2032" s="53" t="s">
        <v>6268</v>
      </c>
      <c r="H2032" s="418">
        <v>34769</v>
      </c>
      <c r="I2032" s="26"/>
      <c r="J2032" s="26"/>
      <c r="K2032" s="26" t="s">
        <v>6444</v>
      </c>
      <c r="L2032" s="21" t="s">
        <v>6460</v>
      </c>
      <c r="M2032" s="21" t="s">
        <v>6216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 hidden="1">
      <c r="A2033" s="26">
        <v>50</v>
      </c>
      <c r="B2033" s="26"/>
      <c r="C2033" s="409" t="s">
        <v>6461</v>
      </c>
      <c r="D2033" s="21" t="s">
        <v>6462</v>
      </c>
      <c r="E2033" s="21" t="s">
        <v>6463</v>
      </c>
      <c r="F2033" s="53" t="s">
        <v>6464</v>
      </c>
      <c r="G2033" s="53" t="s">
        <v>6268</v>
      </c>
      <c r="H2033" s="418">
        <v>1105</v>
      </c>
      <c r="I2033" s="26"/>
      <c r="J2033" s="26"/>
      <c r="K2033" s="26" t="s">
        <v>6444</v>
      </c>
      <c r="L2033" s="21" t="s">
        <v>6465</v>
      </c>
      <c r="M2033" s="21" t="s">
        <v>6216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 hidden="1">
      <c r="A2034" s="26">
        <v>51</v>
      </c>
      <c r="B2034" s="26"/>
      <c r="C2034" s="409" t="s">
        <v>6466</v>
      </c>
      <c r="D2034" s="21" t="s">
        <v>6467</v>
      </c>
      <c r="E2034" s="21" t="s">
        <v>6468</v>
      </c>
      <c r="F2034" s="53" t="s">
        <v>6469</v>
      </c>
      <c r="G2034" s="53" t="s">
        <v>3793</v>
      </c>
      <c r="H2034" s="418">
        <v>889</v>
      </c>
      <c r="I2034" s="26"/>
      <c r="J2034" s="26"/>
      <c r="K2034" s="26" t="s">
        <v>6444</v>
      </c>
      <c r="L2034" s="21" t="s">
        <v>6470</v>
      </c>
      <c r="M2034" s="21" t="s">
        <v>6471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 hidden="1">
      <c r="A2035" s="26">
        <v>52</v>
      </c>
      <c r="B2035" s="26"/>
      <c r="C2035" s="409" t="s">
        <v>6472</v>
      </c>
      <c r="D2035" s="21" t="s">
        <v>6473</v>
      </c>
      <c r="E2035" s="21" t="s">
        <v>6474</v>
      </c>
      <c r="F2035" s="53" t="s">
        <v>6475</v>
      </c>
      <c r="G2035" s="53" t="s">
        <v>3733</v>
      </c>
      <c r="H2035" s="418">
        <v>2000</v>
      </c>
      <c r="I2035" s="26"/>
      <c r="J2035" s="26"/>
      <c r="K2035" s="26" t="s">
        <v>6444</v>
      </c>
      <c r="L2035" s="21" t="s">
        <v>6476</v>
      </c>
      <c r="M2035" s="21" t="s">
        <v>6230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49.5" customHeight="1" hidden="1">
      <c r="A2036" s="26">
        <v>53</v>
      </c>
      <c r="B2036" s="26"/>
      <c r="C2036" s="409" t="s">
        <v>6477</v>
      </c>
      <c r="D2036" s="21" t="s">
        <v>6478</v>
      </c>
      <c r="E2036" s="21" t="s">
        <v>6479</v>
      </c>
      <c r="F2036" s="53" t="s">
        <v>6480</v>
      </c>
      <c r="G2036" s="53" t="s">
        <v>6221</v>
      </c>
      <c r="H2036" s="418">
        <v>1674</v>
      </c>
      <c r="I2036" s="26"/>
      <c r="J2036" s="26"/>
      <c r="K2036" s="26" t="s">
        <v>6444</v>
      </c>
      <c r="L2036" s="21" t="s">
        <v>6481</v>
      </c>
      <c r="M2036" s="21" t="s">
        <v>6471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49.5" customHeight="1" hidden="1">
      <c r="A2037" s="26">
        <v>54</v>
      </c>
      <c r="B2037" s="26"/>
      <c r="C2037" s="409" t="s">
        <v>6482</v>
      </c>
      <c r="D2037" s="21" t="s">
        <v>6483</v>
      </c>
      <c r="E2037" s="21" t="s">
        <v>6484</v>
      </c>
      <c r="F2037" s="53" t="s">
        <v>6485</v>
      </c>
      <c r="G2037" s="53" t="s">
        <v>6437</v>
      </c>
      <c r="H2037" s="418">
        <v>10050</v>
      </c>
      <c r="I2037" s="26"/>
      <c r="J2037" s="26"/>
      <c r="K2037" s="26" t="s">
        <v>6444</v>
      </c>
      <c r="L2037" s="21" t="s">
        <v>6486</v>
      </c>
      <c r="M2037" s="21" t="s">
        <v>6471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 hidden="1">
      <c r="A2038" s="26">
        <v>55</v>
      </c>
      <c r="B2038" s="26"/>
      <c r="C2038" s="409" t="s">
        <v>6487</v>
      </c>
      <c r="D2038" s="21" t="s">
        <v>6467</v>
      </c>
      <c r="E2038" s="21" t="s">
        <v>6488</v>
      </c>
      <c r="F2038" s="53" t="s">
        <v>6489</v>
      </c>
      <c r="G2038" s="53" t="s">
        <v>6310</v>
      </c>
      <c r="H2038" s="418">
        <v>400</v>
      </c>
      <c r="I2038" s="26"/>
      <c r="J2038" s="26"/>
      <c r="K2038" s="26" t="s">
        <v>6444</v>
      </c>
      <c r="L2038" s="21" t="s">
        <v>6490</v>
      </c>
      <c r="M2038" s="21" t="s">
        <v>6471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 hidden="1">
      <c r="A2039" s="26">
        <v>56</v>
      </c>
      <c r="B2039" s="26"/>
      <c r="C2039" s="409" t="s">
        <v>6491</v>
      </c>
      <c r="D2039" s="21" t="s">
        <v>6492</v>
      </c>
      <c r="E2039" s="21" t="s">
        <v>6493</v>
      </c>
      <c r="F2039" s="53" t="s">
        <v>6494</v>
      </c>
      <c r="G2039" s="53" t="s">
        <v>6268</v>
      </c>
      <c r="H2039" s="418">
        <v>16750</v>
      </c>
      <c r="I2039" s="26"/>
      <c r="J2039" s="26"/>
      <c r="K2039" s="26" t="s">
        <v>6444</v>
      </c>
      <c r="L2039" s="21" t="s">
        <v>6495</v>
      </c>
      <c r="M2039" s="21" t="s">
        <v>6471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 hidden="1">
      <c r="A2040" s="26">
        <v>57</v>
      </c>
      <c r="B2040" s="26"/>
      <c r="C2040" s="409" t="s">
        <v>6496</v>
      </c>
      <c r="D2040" s="21" t="s">
        <v>6497</v>
      </c>
      <c r="E2040" s="21" t="s">
        <v>6498</v>
      </c>
      <c r="F2040" s="53" t="s">
        <v>6499</v>
      </c>
      <c r="G2040" s="53" t="s">
        <v>3733</v>
      </c>
      <c r="H2040" s="418">
        <v>20000</v>
      </c>
      <c r="I2040" s="26"/>
      <c r="J2040" s="26"/>
      <c r="K2040" s="26" t="s">
        <v>6444</v>
      </c>
      <c r="L2040" s="21" t="s">
        <v>6500</v>
      </c>
      <c r="M2040" s="21" t="s">
        <v>6471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 hidden="1">
      <c r="A2041" s="26">
        <v>58</v>
      </c>
      <c r="B2041" s="26"/>
      <c r="C2041" s="409" t="s">
        <v>6501</v>
      </c>
      <c r="D2041" s="21" t="s">
        <v>6467</v>
      </c>
      <c r="E2041" s="21" t="s">
        <v>6502</v>
      </c>
      <c r="F2041" s="53" t="s">
        <v>6503</v>
      </c>
      <c r="G2041" s="53" t="s">
        <v>6437</v>
      </c>
      <c r="H2041" s="418">
        <v>5050</v>
      </c>
      <c r="I2041" s="26"/>
      <c r="J2041" s="26"/>
      <c r="K2041" s="26" t="s">
        <v>6444</v>
      </c>
      <c r="L2041" s="21" t="s">
        <v>6504</v>
      </c>
      <c r="M2041" s="21" t="s">
        <v>6471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 hidden="1">
      <c r="A2042" s="26">
        <v>59</v>
      </c>
      <c r="B2042" s="26"/>
      <c r="C2042" s="409" t="s">
        <v>6505</v>
      </c>
      <c r="D2042" s="21" t="s">
        <v>6506</v>
      </c>
      <c r="E2042" s="21" t="s">
        <v>6507</v>
      </c>
      <c r="F2042" s="53" t="s">
        <v>6508</v>
      </c>
      <c r="G2042" s="53" t="s">
        <v>6437</v>
      </c>
      <c r="H2042" s="418">
        <v>6190</v>
      </c>
      <c r="I2042" s="26"/>
      <c r="J2042" s="26"/>
      <c r="K2042" s="26" t="s">
        <v>6509</v>
      </c>
      <c r="L2042" s="21" t="s">
        <v>6510</v>
      </c>
      <c r="M2042" s="21" t="s">
        <v>6230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57" customHeight="1" hidden="1">
      <c r="A2043" s="26">
        <v>60</v>
      </c>
      <c r="B2043" s="26"/>
      <c r="C2043" s="409" t="s">
        <v>6511</v>
      </c>
      <c r="D2043" s="21" t="s">
        <v>6506</v>
      </c>
      <c r="E2043" s="21" t="s">
        <v>6512</v>
      </c>
      <c r="F2043" s="53" t="s">
        <v>6513</v>
      </c>
      <c r="G2043" s="53" t="s">
        <v>6437</v>
      </c>
      <c r="H2043" s="418">
        <v>3200</v>
      </c>
      <c r="I2043" s="26"/>
      <c r="J2043" s="26"/>
      <c r="K2043" s="26" t="s">
        <v>6509</v>
      </c>
      <c r="L2043" s="21" t="s">
        <v>6514</v>
      </c>
      <c r="M2043" s="21" t="s">
        <v>6230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 hidden="1">
      <c r="A2044" s="26">
        <v>61</v>
      </c>
      <c r="B2044" s="26"/>
      <c r="C2044" s="409" t="s">
        <v>6515</v>
      </c>
      <c r="D2044" s="21" t="s">
        <v>6516</v>
      </c>
      <c r="E2044" s="21" t="s">
        <v>6517</v>
      </c>
      <c r="F2044" s="53" t="s">
        <v>6518</v>
      </c>
      <c r="G2044" s="53" t="s">
        <v>3733</v>
      </c>
      <c r="H2044" s="418">
        <v>5000</v>
      </c>
      <c r="I2044" s="26"/>
      <c r="J2044" s="26"/>
      <c r="K2044" s="26" t="s">
        <v>6509</v>
      </c>
      <c r="L2044" s="21" t="s">
        <v>6519</v>
      </c>
      <c r="M2044" s="21" t="s">
        <v>6230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 hidden="1">
      <c r="A2045" s="26">
        <v>62</v>
      </c>
      <c r="B2045" s="26"/>
      <c r="C2045" s="409" t="s">
        <v>6520</v>
      </c>
      <c r="D2045" s="21" t="s">
        <v>6521</v>
      </c>
      <c r="E2045" s="21" t="s">
        <v>6522</v>
      </c>
      <c r="F2045" s="53" t="s">
        <v>6523</v>
      </c>
      <c r="G2045" s="53" t="s">
        <v>6524</v>
      </c>
      <c r="H2045" s="418">
        <v>700</v>
      </c>
      <c r="I2045" s="26"/>
      <c r="J2045" s="26"/>
      <c r="K2045" s="26" t="s">
        <v>6509</v>
      </c>
      <c r="L2045" s="21" t="s">
        <v>6525</v>
      </c>
      <c r="M2045" s="21" t="s">
        <v>6230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 hidden="1">
      <c r="A2046" s="26">
        <v>63</v>
      </c>
      <c r="B2046" s="26"/>
      <c r="C2046" s="409" t="s">
        <v>6520</v>
      </c>
      <c r="D2046" s="21" t="s">
        <v>6521</v>
      </c>
      <c r="E2046" s="21" t="s">
        <v>6526</v>
      </c>
      <c r="F2046" s="53" t="s">
        <v>6527</v>
      </c>
      <c r="G2046" s="53" t="s">
        <v>6240</v>
      </c>
      <c r="H2046" s="418">
        <v>200</v>
      </c>
      <c r="I2046" s="26"/>
      <c r="J2046" s="26"/>
      <c r="K2046" s="26" t="s">
        <v>6509</v>
      </c>
      <c r="L2046" s="21" t="s">
        <v>6528</v>
      </c>
      <c r="M2046" s="21" t="s">
        <v>6230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 hidden="1">
      <c r="A2047" s="26">
        <v>64</v>
      </c>
      <c r="B2047" s="26"/>
      <c r="C2047" s="409" t="s">
        <v>6529</v>
      </c>
      <c r="D2047" s="21" t="s">
        <v>6530</v>
      </c>
      <c r="E2047" s="21" t="s">
        <v>6531</v>
      </c>
      <c r="F2047" s="53" t="s">
        <v>6532</v>
      </c>
      <c r="G2047" s="53" t="s">
        <v>6310</v>
      </c>
      <c r="H2047" s="418">
        <v>17550</v>
      </c>
      <c r="I2047" s="26"/>
      <c r="J2047" s="26"/>
      <c r="K2047" s="26" t="s">
        <v>6509</v>
      </c>
      <c r="L2047" s="21" t="s">
        <v>6533</v>
      </c>
      <c r="M2047" s="21" t="s">
        <v>6230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 hidden="1">
      <c r="A2048" s="26">
        <v>65</v>
      </c>
      <c r="B2048" s="26"/>
      <c r="C2048" s="409" t="s">
        <v>6534</v>
      </c>
      <c r="D2048" s="21" t="s">
        <v>6535</v>
      </c>
      <c r="E2048" s="21" t="s">
        <v>6536</v>
      </c>
      <c r="F2048" s="53" t="s">
        <v>6537</v>
      </c>
      <c r="G2048" s="53" t="s">
        <v>6538</v>
      </c>
      <c r="H2048" s="418">
        <v>5400</v>
      </c>
      <c r="I2048" s="26"/>
      <c r="J2048" s="26"/>
      <c r="K2048" s="26" t="s">
        <v>6539</v>
      </c>
      <c r="L2048" s="21" t="s">
        <v>6540</v>
      </c>
      <c r="M2048" s="21" t="s">
        <v>6216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 hidden="1">
      <c r="A2049" s="26">
        <v>66</v>
      </c>
      <c r="B2049" s="26"/>
      <c r="C2049" s="409" t="s">
        <v>6541</v>
      </c>
      <c r="D2049" s="21" t="s">
        <v>6542</v>
      </c>
      <c r="E2049" s="21" t="s">
        <v>6543</v>
      </c>
      <c r="F2049" s="53" t="s">
        <v>6544</v>
      </c>
      <c r="G2049" s="53" t="s">
        <v>6268</v>
      </c>
      <c r="H2049" s="418">
        <v>4365</v>
      </c>
      <c r="I2049" s="26"/>
      <c r="J2049" s="26"/>
      <c r="K2049" s="26" t="s">
        <v>6545</v>
      </c>
      <c r="L2049" s="21" t="s">
        <v>6546</v>
      </c>
      <c r="M2049" s="21" t="s">
        <v>6216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 hidden="1">
      <c r="A2050" s="26">
        <v>67</v>
      </c>
      <c r="B2050" s="26"/>
      <c r="C2050" s="409" t="s">
        <v>6547</v>
      </c>
      <c r="D2050" s="21" t="s">
        <v>6548</v>
      </c>
      <c r="E2050" s="21" t="s">
        <v>6549</v>
      </c>
      <c r="F2050" s="53" t="s">
        <v>6550</v>
      </c>
      <c r="G2050" s="53" t="s">
        <v>6551</v>
      </c>
      <c r="H2050" s="418">
        <v>7860</v>
      </c>
      <c r="I2050" s="26"/>
      <c r="J2050" s="26"/>
      <c r="K2050" s="26" t="s">
        <v>6300</v>
      </c>
      <c r="L2050" s="21" t="s">
        <v>6552</v>
      </c>
      <c r="M2050" s="21" t="s">
        <v>6230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 hidden="1">
      <c r="A2051" s="26">
        <v>68</v>
      </c>
      <c r="B2051" s="26"/>
      <c r="C2051" s="409" t="s">
        <v>5432</v>
      </c>
      <c r="D2051" s="21" t="s">
        <v>6553</v>
      </c>
      <c r="E2051" s="21" t="s">
        <v>6502</v>
      </c>
      <c r="F2051" s="53" t="s">
        <v>6554</v>
      </c>
      <c r="G2051" s="53" t="s">
        <v>6437</v>
      </c>
      <c r="H2051" s="418">
        <v>3200</v>
      </c>
      <c r="I2051" s="26"/>
      <c r="J2051" s="26"/>
      <c r="K2051" s="52">
        <v>42491</v>
      </c>
      <c r="L2051" s="21" t="s">
        <v>6555</v>
      </c>
      <c r="M2051" s="21" t="s">
        <v>6471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 hidden="1">
      <c r="A2052" s="26">
        <v>69</v>
      </c>
      <c r="B2052" s="26"/>
      <c r="C2052" s="409" t="s">
        <v>6556</v>
      </c>
      <c r="D2052" s="21" t="s">
        <v>6553</v>
      </c>
      <c r="E2052" s="21" t="s">
        <v>6502</v>
      </c>
      <c r="F2052" s="53" t="s">
        <v>6557</v>
      </c>
      <c r="G2052" s="53" t="s">
        <v>6437</v>
      </c>
      <c r="H2052" s="418">
        <v>10200</v>
      </c>
      <c r="I2052" s="26"/>
      <c r="J2052" s="26"/>
      <c r="K2052" s="52">
        <v>42491</v>
      </c>
      <c r="L2052" s="21" t="s">
        <v>6558</v>
      </c>
      <c r="M2052" s="21" t="s">
        <v>6471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 hidden="1">
      <c r="A2053" s="26">
        <v>70</v>
      </c>
      <c r="B2053" s="26"/>
      <c r="C2053" s="409" t="s">
        <v>6559</v>
      </c>
      <c r="D2053" s="21" t="s">
        <v>6553</v>
      </c>
      <c r="E2053" s="21" t="s">
        <v>6560</v>
      </c>
      <c r="F2053" s="53" t="s">
        <v>6561</v>
      </c>
      <c r="G2053" s="53" t="s">
        <v>3733</v>
      </c>
      <c r="H2053" s="418">
        <v>5000</v>
      </c>
      <c r="I2053" s="26"/>
      <c r="J2053" s="26"/>
      <c r="K2053" s="52">
        <v>42491</v>
      </c>
      <c r="L2053" s="21" t="s">
        <v>6562</v>
      </c>
      <c r="M2053" s="21" t="s">
        <v>6471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 hidden="1">
      <c r="A2054" s="26">
        <v>71</v>
      </c>
      <c r="B2054" s="26"/>
      <c r="C2054" s="413" t="s">
        <v>6563</v>
      </c>
      <c r="D2054" s="53" t="s">
        <v>6564</v>
      </c>
      <c r="E2054" s="53" t="s">
        <v>6565</v>
      </c>
      <c r="F2054" s="53" t="s">
        <v>6566</v>
      </c>
      <c r="G2054" s="53" t="s">
        <v>5191</v>
      </c>
      <c r="H2054" s="418">
        <v>5000</v>
      </c>
      <c r="I2054" s="26"/>
      <c r="J2054" s="26"/>
      <c r="K2054" s="52">
        <v>42288</v>
      </c>
      <c r="L2054" s="21" t="s">
        <v>6567</v>
      </c>
      <c r="M2054" s="21" t="s">
        <v>6216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 hidden="1">
      <c r="A2055" s="26">
        <v>72</v>
      </c>
      <c r="B2055" s="26"/>
      <c r="C2055" s="409" t="s">
        <v>6568</v>
      </c>
      <c r="D2055" s="21" t="s">
        <v>6569</v>
      </c>
      <c r="E2055" s="21" t="s">
        <v>6570</v>
      </c>
      <c r="F2055" s="53" t="s">
        <v>6571</v>
      </c>
      <c r="G2055" s="53" t="s">
        <v>6437</v>
      </c>
      <c r="H2055" s="418">
        <v>5200</v>
      </c>
      <c r="I2055" s="26"/>
      <c r="J2055" s="26"/>
      <c r="K2055" s="26" t="s">
        <v>6572</v>
      </c>
      <c r="L2055" s="21" t="s">
        <v>6573</v>
      </c>
      <c r="M2055" s="21" t="s">
        <v>6471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53.25" customHeight="1" hidden="1">
      <c r="A2056" s="26">
        <v>73</v>
      </c>
      <c r="B2056" s="26"/>
      <c r="C2056" s="310" t="s">
        <v>1599</v>
      </c>
      <c r="D2056" s="4" t="s">
        <v>6574</v>
      </c>
      <c r="E2056" s="4" t="s">
        <v>6575</v>
      </c>
      <c r="F2056" s="415" t="s">
        <v>6576</v>
      </c>
      <c r="G2056" s="415" t="s">
        <v>3733</v>
      </c>
      <c r="H2056" s="416">
        <v>5000</v>
      </c>
      <c r="I2056" s="26"/>
      <c r="J2056" s="26"/>
      <c r="K2056" s="26" t="s">
        <v>4647</v>
      </c>
      <c r="L2056" s="4" t="s">
        <v>6577</v>
      </c>
      <c r="M2056" s="4" t="s">
        <v>6230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 hidden="1">
      <c r="A2057" s="26">
        <v>74</v>
      </c>
      <c r="B2057" s="26"/>
      <c r="C2057" s="409" t="s">
        <v>6578</v>
      </c>
      <c r="D2057" s="21" t="s">
        <v>6452</v>
      </c>
      <c r="E2057" s="21" t="s">
        <v>6579</v>
      </c>
      <c r="F2057" s="53" t="s">
        <v>6580</v>
      </c>
      <c r="G2057" s="53" t="s">
        <v>3733</v>
      </c>
      <c r="H2057" s="418">
        <v>9800</v>
      </c>
      <c r="I2057" s="26"/>
      <c r="J2057" s="26"/>
      <c r="K2057" s="26" t="s">
        <v>6581</v>
      </c>
      <c r="L2057" s="420" t="s">
        <v>6582</v>
      </c>
      <c r="M2057" s="21" t="s">
        <v>6230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57" customHeight="1" hidden="1">
      <c r="A2058" s="26">
        <v>75</v>
      </c>
      <c r="B2058" s="26"/>
      <c r="C2058" s="409" t="s">
        <v>6583</v>
      </c>
      <c r="D2058" s="21" t="s">
        <v>6584</v>
      </c>
      <c r="E2058" s="21" t="s">
        <v>6585</v>
      </c>
      <c r="F2058" s="53" t="s">
        <v>6586</v>
      </c>
      <c r="G2058" s="53" t="s">
        <v>6310</v>
      </c>
      <c r="H2058" s="418">
        <v>536</v>
      </c>
      <c r="I2058" s="26"/>
      <c r="J2058" s="26"/>
      <c r="K2058" s="52">
        <v>42590</v>
      </c>
      <c r="L2058" s="21" t="s">
        <v>6587</v>
      </c>
      <c r="M2058" s="21" t="s">
        <v>6471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49.5" customHeight="1" hidden="1">
      <c r="A2059" s="26">
        <v>76</v>
      </c>
      <c r="B2059" s="26"/>
      <c r="C2059" s="409" t="s">
        <v>6588</v>
      </c>
      <c r="D2059" s="21" t="s">
        <v>6589</v>
      </c>
      <c r="E2059" s="21" t="s">
        <v>6590</v>
      </c>
      <c r="F2059" s="53" t="s">
        <v>6591</v>
      </c>
      <c r="G2059" s="53" t="s">
        <v>6310</v>
      </c>
      <c r="H2059" s="418">
        <v>21913</v>
      </c>
      <c r="I2059" s="26"/>
      <c r="J2059" s="26"/>
      <c r="K2059" s="52">
        <v>42590</v>
      </c>
      <c r="L2059" s="21" t="s">
        <v>6592</v>
      </c>
      <c r="M2059" s="21" t="s">
        <v>6471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 hidden="1">
      <c r="A2060" s="26">
        <v>77</v>
      </c>
      <c r="B2060" s="26"/>
      <c r="C2060" s="409" t="s">
        <v>2372</v>
      </c>
      <c r="D2060" s="21" t="s">
        <v>6593</v>
      </c>
      <c r="E2060" s="21" t="s">
        <v>6594</v>
      </c>
      <c r="F2060" s="53" t="s">
        <v>6595</v>
      </c>
      <c r="G2060" s="53" t="s">
        <v>6596</v>
      </c>
      <c r="H2060" s="418">
        <v>1477</v>
      </c>
      <c r="I2060" s="26"/>
      <c r="J2060" s="26"/>
      <c r="K2060" s="52">
        <v>42621</v>
      </c>
      <c r="L2060" s="21" t="s">
        <v>6597</v>
      </c>
      <c r="M2060" s="21" t="s">
        <v>6471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49.5" customHeight="1" hidden="1">
      <c r="A2061" s="26">
        <v>78</v>
      </c>
      <c r="B2061" s="26"/>
      <c r="C2061" s="409" t="s">
        <v>6598</v>
      </c>
      <c r="D2061" s="21" t="s">
        <v>6593</v>
      </c>
      <c r="E2061" s="21" t="s">
        <v>6599</v>
      </c>
      <c r="F2061" s="53" t="s">
        <v>6600</v>
      </c>
      <c r="G2061" s="53" t="s">
        <v>6601</v>
      </c>
      <c r="H2061" s="418">
        <v>24000</v>
      </c>
      <c r="I2061" s="26"/>
      <c r="J2061" s="26"/>
      <c r="K2061" s="52">
        <v>42621</v>
      </c>
      <c r="L2061" s="21" t="s">
        <v>6602</v>
      </c>
      <c r="M2061" s="21" t="s">
        <v>6471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 hidden="1">
      <c r="A2062" s="26">
        <v>79</v>
      </c>
      <c r="B2062" s="26"/>
      <c r="C2062" s="409" t="s">
        <v>6603</v>
      </c>
      <c r="D2062" s="21" t="s">
        <v>6604</v>
      </c>
      <c r="E2062" s="21" t="s">
        <v>6605</v>
      </c>
      <c r="F2062" s="53" t="s">
        <v>6606</v>
      </c>
      <c r="G2062" s="53" t="s">
        <v>6607</v>
      </c>
      <c r="H2062" s="418">
        <v>94850</v>
      </c>
      <c r="I2062" s="26"/>
      <c r="J2062" s="26"/>
      <c r="K2062" s="52">
        <v>42590</v>
      </c>
      <c r="L2062" s="21" t="s">
        <v>6608</v>
      </c>
      <c r="M2062" s="21" t="s">
        <v>6471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 hidden="1">
      <c r="A2063" s="26">
        <v>80</v>
      </c>
      <c r="B2063" s="26"/>
      <c r="C2063" s="409" t="s">
        <v>6609</v>
      </c>
      <c r="D2063" s="21" t="s">
        <v>6593</v>
      </c>
      <c r="E2063" s="21" t="s">
        <v>6610</v>
      </c>
      <c r="F2063" s="53" t="s">
        <v>6611</v>
      </c>
      <c r="G2063" s="53" t="s">
        <v>3733</v>
      </c>
      <c r="H2063" s="418">
        <v>20000</v>
      </c>
      <c r="I2063" s="26"/>
      <c r="J2063" s="26"/>
      <c r="K2063" s="52">
        <v>42621</v>
      </c>
      <c r="L2063" s="21" t="s">
        <v>6612</v>
      </c>
      <c r="M2063" s="21" t="s">
        <v>6471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 hidden="1">
      <c r="A2064" s="26">
        <v>81</v>
      </c>
      <c r="B2064" s="26"/>
      <c r="C2064" s="409" t="s">
        <v>6613</v>
      </c>
      <c r="D2064" s="21" t="s">
        <v>6614</v>
      </c>
      <c r="E2064" s="21" t="s">
        <v>6615</v>
      </c>
      <c r="F2064" s="53" t="s">
        <v>6616</v>
      </c>
      <c r="G2064" s="53" t="s">
        <v>6310</v>
      </c>
      <c r="H2064" s="418">
        <v>450</v>
      </c>
      <c r="I2064" s="26"/>
      <c r="J2064" s="26"/>
      <c r="K2064" s="52">
        <v>42621</v>
      </c>
      <c r="L2064" s="21" t="s">
        <v>6617</v>
      </c>
      <c r="M2064" s="21" t="s">
        <v>6471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59.25" customHeight="1" hidden="1">
      <c r="A2065" s="26">
        <v>82</v>
      </c>
      <c r="B2065" s="26"/>
      <c r="C2065" s="409" t="s">
        <v>6618</v>
      </c>
      <c r="D2065" s="21" t="s">
        <v>6604</v>
      </c>
      <c r="E2065" s="21" t="s">
        <v>6619</v>
      </c>
      <c r="F2065" s="53" t="s">
        <v>6620</v>
      </c>
      <c r="G2065" s="53" t="s">
        <v>6240</v>
      </c>
      <c r="H2065" s="418">
        <v>200</v>
      </c>
      <c r="I2065" s="26"/>
      <c r="J2065" s="26"/>
      <c r="K2065" s="52">
        <v>42590</v>
      </c>
      <c r="L2065" s="21" t="s">
        <v>6621</v>
      </c>
      <c r="M2065" s="21" t="s">
        <v>6471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 hidden="1">
      <c r="A2066" s="26">
        <v>83</v>
      </c>
      <c r="B2066" s="26"/>
      <c r="C2066" s="409" t="s">
        <v>6622</v>
      </c>
      <c r="D2066" s="21" t="s">
        <v>6623</v>
      </c>
      <c r="E2066" s="21" t="s">
        <v>6624</v>
      </c>
      <c r="F2066" s="53" t="s">
        <v>6625</v>
      </c>
      <c r="G2066" s="53" t="s">
        <v>3733</v>
      </c>
      <c r="H2066" s="418">
        <v>5000</v>
      </c>
      <c r="I2066" s="26"/>
      <c r="J2066" s="26"/>
      <c r="K2066" s="52">
        <v>42621</v>
      </c>
      <c r="L2066" s="21" t="s">
        <v>6626</v>
      </c>
      <c r="M2066" s="21" t="s">
        <v>6471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 hidden="1">
      <c r="A2067" s="26">
        <v>84</v>
      </c>
      <c r="B2067" s="26"/>
      <c r="C2067" s="409" t="s">
        <v>6627</v>
      </c>
      <c r="D2067" s="21" t="s">
        <v>6628</v>
      </c>
      <c r="E2067" s="21" t="s">
        <v>6629</v>
      </c>
      <c r="F2067" s="53" t="s">
        <v>6630</v>
      </c>
      <c r="G2067" s="53" t="s">
        <v>3733</v>
      </c>
      <c r="H2067" s="418">
        <v>5000</v>
      </c>
      <c r="I2067" s="26"/>
      <c r="J2067" s="26"/>
      <c r="K2067" s="52" t="s">
        <v>5071</v>
      </c>
      <c r="L2067" s="21" t="s">
        <v>6631</v>
      </c>
      <c r="M2067" s="21" t="s">
        <v>6216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49.5" customHeight="1" hidden="1">
      <c r="A2068" s="26">
        <v>85</v>
      </c>
      <c r="B2068" s="26"/>
      <c r="C2068" s="409" t="s">
        <v>6632</v>
      </c>
      <c r="D2068" s="21" t="s">
        <v>6218</v>
      </c>
      <c r="E2068" s="21" t="s">
        <v>6633</v>
      </c>
      <c r="F2068" s="53" t="s">
        <v>6634</v>
      </c>
      <c r="G2068" s="53" t="s">
        <v>6268</v>
      </c>
      <c r="H2068" s="418">
        <v>24079</v>
      </c>
      <c r="I2068" s="26"/>
      <c r="J2068" s="26"/>
      <c r="K2068" s="52" t="s">
        <v>5071</v>
      </c>
      <c r="L2068" s="21" t="s">
        <v>6635</v>
      </c>
      <c r="M2068" s="21" t="s">
        <v>6216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 hidden="1">
      <c r="A2069" s="26">
        <v>86</v>
      </c>
      <c r="B2069" s="26"/>
      <c r="C2069" s="409" t="s">
        <v>2472</v>
      </c>
      <c r="D2069" s="21" t="s">
        <v>6569</v>
      </c>
      <c r="E2069" s="21" t="s">
        <v>6636</v>
      </c>
      <c r="F2069" s="53" t="s">
        <v>6637</v>
      </c>
      <c r="G2069" s="53" t="s">
        <v>3733</v>
      </c>
      <c r="H2069" s="418">
        <v>4800</v>
      </c>
      <c r="I2069" s="26"/>
      <c r="J2069" s="26"/>
      <c r="K2069" s="52" t="s">
        <v>6638</v>
      </c>
      <c r="L2069" s="21" t="s">
        <v>6639</v>
      </c>
      <c r="M2069" s="21" t="s">
        <v>6230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8" customHeight="1" hidden="1">
      <c r="A2070" s="26">
        <v>87</v>
      </c>
      <c r="B2070" s="26"/>
      <c r="C2070" s="409" t="s">
        <v>6640</v>
      </c>
      <c r="D2070" s="21" t="s">
        <v>6641</v>
      </c>
      <c r="E2070" s="21" t="s">
        <v>6642</v>
      </c>
      <c r="F2070" s="53" t="s">
        <v>6643</v>
      </c>
      <c r="G2070" s="53" t="s">
        <v>6551</v>
      </c>
      <c r="H2070" s="418">
        <v>3200</v>
      </c>
      <c r="I2070" s="26"/>
      <c r="J2070" s="26"/>
      <c r="K2070" s="26" t="s">
        <v>6644</v>
      </c>
      <c r="L2070" s="21" t="s">
        <v>6645</v>
      </c>
      <c r="M2070" s="21" t="s">
        <v>6230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 hidden="1">
      <c r="A2071" s="26">
        <v>88</v>
      </c>
      <c r="B2071" s="26"/>
      <c r="C2071" s="409" t="s">
        <v>6646</v>
      </c>
      <c r="D2071" s="21" t="s">
        <v>6237</v>
      </c>
      <c r="E2071" s="21" t="s">
        <v>6647</v>
      </c>
      <c r="F2071" s="53" t="s">
        <v>6648</v>
      </c>
      <c r="G2071" s="53" t="s">
        <v>6551</v>
      </c>
      <c r="H2071" s="418">
        <v>3200</v>
      </c>
      <c r="I2071" s="26"/>
      <c r="J2071" s="26"/>
      <c r="K2071" s="26" t="s">
        <v>6649</v>
      </c>
      <c r="L2071" s="21" t="s">
        <v>6650</v>
      </c>
      <c r="M2071" s="21" t="s">
        <v>6230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49.5" customHeight="1" hidden="1">
      <c r="A2072" s="26">
        <v>89</v>
      </c>
      <c r="B2072" s="26"/>
      <c r="C2072" s="409" t="s">
        <v>571</v>
      </c>
      <c r="D2072" s="21" t="s">
        <v>6271</v>
      </c>
      <c r="E2072" s="21" t="s">
        <v>6651</v>
      </c>
      <c r="F2072" s="53" t="s">
        <v>6652</v>
      </c>
      <c r="G2072" s="53" t="s">
        <v>6268</v>
      </c>
      <c r="H2072" s="418">
        <v>5950</v>
      </c>
      <c r="I2072" s="26"/>
      <c r="J2072" s="26"/>
      <c r="K2072" s="52">
        <v>42499</v>
      </c>
      <c r="L2072" s="21" t="s">
        <v>6653</v>
      </c>
      <c r="M2072" s="21" t="s">
        <v>6209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 hidden="1">
      <c r="A2073" s="26">
        <v>90</v>
      </c>
      <c r="B2073" s="26"/>
      <c r="C2073" s="409" t="s">
        <v>6654</v>
      </c>
      <c r="D2073" s="21" t="s">
        <v>6655</v>
      </c>
      <c r="E2073" s="21" t="s">
        <v>6656</v>
      </c>
      <c r="F2073" s="53" t="s">
        <v>6657</v>
      </c>
      <c r="G2073" s="53" t="s">
        <v>6227</v>
      </c>
      <c r="H2073" s="418">
        <v>2100</v>
      </c>
      <c r="I2073" s="26"/>
      <c r="J2073" s="26"/>
      <c r="K2073" s="52">
        <v>42530</v>
      </c>
      <c r="L2073" s="21" t="s">
        <v>6658</v>
      </c>
      <c r="M2073" s="21" t="s">
        <v>6209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44.25" customHeight="1" hidden="1">
      <c r="A2074" s="26">
        <v>91</v>
      </c>
      <c r="B2074" s="26"/>
      <c r="C2074" s="409" t="s">
        <v>6659</v>
      </c>
      <c r="D2074" s="21" t="s">
        <v>6641</v>
      </c>
      <c r="E2074" s="21" t="s">
        <v>6660</v>
      </c>
      <c r="F2074" s="53" t="s">
        <v>6661</v>
      </c>
      <c r="G2074" s="53" t="s">
        <v>3733</v>
      </c>
      <c r="H2074" s="418">
        <v>5000</v>
      </c>
      <c r="I2074" s="26"/>
      <c r="J2074" s="26"/>
      <c r="K2074" s="52">
        <v>42530</v>
      </c>
      <c r="L2074" s="21" t="s">
        <v>6662</v>
      </c>
      <c r="M2074" s="21" t="s">
        <v>6230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 hidden="1">
      <c r="A2075" s="26">
        <v>92</v>
      </c>
      <c r="B2075" s="26"/>
      <c r="C2075" s="409" t="s">
        <v>6663</v>
      </c>
      <c r="D2075" s="21" t="s">
        <v>6271</v>
      </c>
      <c r="E2075" s="21" t="s">
        <v>6664</v>
      </c>
      <c r="F2075" s="53" t="s">
        <v>6665</v>
      </c>
      <c r="G2075" s="53" t="s">
        <v>3733</v>
      </c>
      <c r="H2075" s="418">
        <v>4400</v>
      </c>
      <c r="I2075" s="26"/>
      <c r="J2075" s="26"/>
      <c r="K2075" s="52">
        <v>42499</v>
      </c>
      <c r="L2075" s="21" t="s">
        <v>6666</v>
      </c>
      <c r="M2075" s="21" t="s">
        <v>6209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54.75" customHeight="1" hidden="1">
      <c r="A2076" s="26">
        <v>93</v>
      </c>
      <c r="B2076" s="26"/>
      <c r="C2076" s="409" t="s">
        <v>6667</v>
      </c>
      <c r="D2076" s="21" t="s">
        <v>6668</v>
      </c>
      <c r="E2076" s="21" t="s">
        <v>6669</v>
      </c>
      <c r="F2076" s="53" t="s">
        <v>6670</v>
      </c>
      <c r="G2076" s="53" t="s">
        <v>854</v>
      </c>
      <c r="H2076" s="418">
        <v>18606</v>
      </c>
      <c r="I2076" s="26"/>
      <c r="J2076" s="26"/>
      <c r="K2076" s="52">
        <v>42530</v>
      </c>
      <c r="L2076" s="21" t="s">
        <v>6671</v>
      </c>
      <c r="M2076" s="21" t="s">
        <v>6230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63" customHeight="1" hidden="1">
      <c r="A2077" s="26">
        <v>94</v>
      </c>
      <c r="B2077" s="26"/>
      <c r="C2077" s="409" t="s">
        <v>6672</v>
      </c>
      <c r="D2077" s="21" t="s">
        <v>6271</v>
      </c>
      <c r="E2077" s="21" t="s">
        <v>6673</v>
      </c>
      <c r="F2077" s="53" t="s">
        <v>6674</v>
      </c>
      <c r="G2077" s="53" t="s">
        <v>6240</v>
      </c>
      <c r="H2077" s="418">
        <v>200</v>
      </c>
      <c r="I2077" s="26"/>
      <c r="J2077" s="26"/>
      <c r="K2077" s="52">
        <v>42560</v>
      </c>
      <c r="L2077" s="21" t="s">
        <v>6675</v>
      </c>
      <c r="M2077" s="21" t="s">
        <v>6209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7.25" customHeight="1" hidden="1">
      <c r="A2078" s="26">
        <v>95</v>
      </c>
      <c r="B2078" s="26"/>
      <c r="C2078" s="409" t="s">
        <v>6676</v>
      </c>
      <c r="D2078" s="21" t="s">
        <v>6677</v>
      </c>
      <c r="E2078" s="21" t="s">
        <v>6678</v>
      </c>
      <c r="F2078" s="53" t="s">
        <v>6679</v>
      </c>
      <c r="G2078" s="53" t="s">
        <v>6680</v>
      </c>
      <c r="H2078" s="418">
        <v>3200</v>
      </c>
      <c r="I2078" s="26"/>
      <c r="J2078" s="26"/>
      <c r="K2078" s="52">
        <v>42591</v>
      </c>
      <c r="L2078" s="21" t="s">
        <v>6681</v>
      </c>
      <c r="M2078" s="21" t="s">
        <v>6209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 hidden="1">
      <c r="A2079" s="26">
        <v>96</v>
      </c>
      <c r="B2079" s="26"/>
      <c r="C2079" s="409" t="s">
        <v>6682</v>
      </c>
      <c r="D2079" s="21" t="s">
        <v>6655</v>
      </c>
      <c r="E2079" s="21" t="s">
        <v>6683</v>
      </c>
      <c r="F2079" s="53" t="s">
        <v>6684</v>
      </c>
      <c r="G2079" s="53" t="s">
        <v>6680</v>
      </c>
      <c r="H2079" s="418">
        <v>3200</v>
      </c>
      <c r="I2079" s="26"/>
      <c r="J2079" s="26"/>
      <c r="K2079" s="52">
        <v>42591</v>
      </c>
      <c r="L2079" s="21" t="s">
        <v>6685</v>
      </c>
      <c r="M2079" s="21" t="s">
        <v>6209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 hidden="1">
      <c r="A2080" s="26">
        <v>97</v>
      </c>
      <c r="B2080" s="26"/>
      <c r="C2080" s="409" t="s">
        <v>6686</v>
      </c>
      <c r="D2080" s="21" t="s">
        <v>6553</v>
      </c>
      <c r="E2080" s="21" t="s">
        <v>6250</v>
      </c>
      <c r="F2080" s="53" t="s">
        <v>6687</v>
      </c>
      <c r="G2080" s="53" t="s">
        <v>6551</v>
      </c>
      <c r="H2080" s="418">
        <v>6900</v>
      </c>
      <c r="I2080" s="26"/>
      <c r="J2080" s="26"/>
      <c r="K2080" s="52">
        <v>42491</v>
      </c>
      <c r="L2080" s="21" t="s">
        <v>6688</v>
      </c>
      <c r="M2080" s="21" t="s">
        <v>6471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49.5" customHeight="1" hidden="1">
      <c r="A2081" s="26">
        <v>98</v>
      </c>
      <c r="B2081" s="26"/>
      <c r="C2081" s="409" t="s">
        <v>6689</v>
      </c>
      <c r="D2081" s="21" t="s">
        <v>6553</v>
      </c>
      <c r="E2081" s="21" t="s">
        <v>6690</v>
      </c>
      <c r="F2081" s="53" t="s">
        <v>6691</v>
      </c>
      <c r="G2081" s="53" t="s">
        <v>3317</v>
      </c>
      <c r="H2081" s="418">
        <v>425000</v>
      </c>
      <c r="I2081" s="26"/>
      <c r="J2081" s="26"/>
      <c r="K2081" s="52">
        <v>42622</v>
      </c>
      <c r="L2081" s="21" t="s">
        <v>6692</v>
      </c>
      <c r="M2081" s="21" t="s">
        <v>6471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 hidden="1">
      <c r="A2082" s="26">
        <v>99</v>
      </c>
      <c r="B2082" s="26"/>
      <c r="C2082" s="409" t="s">
        <v>4291</v>
      </c>
      <c r="D2082" s="21" t="s">
        <v>6593</v>
      </c>
      <c r="E2082" s="21" t="s">
        <v>6693</v>
      </c>
      <c r="F2082" s="53" t="s">
        <v>6694</v>
      </c>
      <c r="G2082" s="53" t="s">
        <v>3733</v>
      </c>
      <c r="H2082" s="418">
        <v>2700</v>
      </c>
      <c r="I2082" s="26"/>
      <c r="J2082" s="26"/>
      <c r="K2082" s="52">
        <v>42622</v>
      </c>
      <c r="L2082" s="21" t="s">
        <v>6695</v>
      </c>
      <c r="M2082" s="21" t="s">
        <v>6471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69" customHeight="1" hidden="1">
      <c r="A2083" s="26">
        <v>100</v>
      </c>
      <c r="B2083" s="26"/>
      <c r="C2083" s="409" t="s">
        <v>6696</v>
      </c>
      <c r="D2083" s="21" t="s">
        <v>6553</v>
      </c>
      <c r="E2083" s="21" t="s">
        <v>6697</v>
      </c>
      <c r="F2083" s="53" t="s">
        <v>6698</v>
      </c>
      <c r="G2083" s="53" t="s">
        <v>6310</v>
      </c>
      <c r="H2083" s="418">
        <v>4450</v>
      </c>
      <c r="I2083" s="26"/>
      <c r="J2083" s="26"/>
      <c r="K2083" s="52">
        <v>42622</v>
      </c>
      <c r="L2083" s="21" t="s">
        <v>6699</v>
      </c>
      <c r="M2083" s="21" t="s">
        <v>6471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 hidden="1">
      <c r="A2084" s="26">
        <v>101</v>
      </c>
      <c r="B2084" s="26"/>
      <c r="C2084" s="409" t="s">
        <v>6700</v>
      </c>
      <c r="D2084" s="21" t="s">
        <v>6701</v>
      </c>
      <c r="E2084" s="21" t="s">
        <v>6702</v>
      </c>
      <c r="F2084" s="53" t="s">
        <v>6703</v>
      </c>
      <c r="G2084" s="53" t="s">
        <v>3317</v>
      </c>
      <c r="H2084" s="418">
        <v>143863</v>
      </c>
      <c r="I2084" s="26"/>
      <c r="J2084" s="26"/>
      <c r="K2084" s="52">
        <v>42713</v>
      </c>
      <c r="L2084" s="21" t="s">
        <v>6704</v>
      </c>
      <c r="M2084" s="21" t="s">
        <v>6471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 hidden="1">
      <c r="A2085" s="26">
        <v>102</v>
      </c>
      <c r="B2085" s="26"/>
      <c r="C2085" s="409" t="s">
        <v>6700</v>
      </c>
      <c r="D2085" s="21" t="s">
        <v>6701</v>
      </c>
      <c r="E2085" s="21" t="s">
        <v>6702</v>
      </c>
      <c r="F2085" s="53" t="s">
        <v>6705</v>
      </c>
      <c r="G2085" s="53" t="s">
        <v>6449</v>
      </c>
      <c r="H2085" s="418">
        <v>7194</v>
      </c>
      <c r="I2085" s="26"/>
      <c r="J2085" s="26"/>
      <c r="K2085" s="52">
        <v>42713</v>
      </c>
      <c r="L2085" s="21" t="s">
        <v>6706</v>
      </c>
      <c r="M2085" s="21" t="s">
        <v>6471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60.75" customHeight="1" hidden="1">
      <c r="A2086" s="26">
        <v>103</v>
      </c>
      <c r="B2086" s="26"/>
      <c r="C2086" s="409" t="s">
        <v>6707</v>
      </c>
      <c r="D2086" s="21" t="s">
        <v>6708</v>
      </c>
      <c r="E2086" s="21" t="s">
        <v>6709</v>
      </c>
      <c r="F2086" s="53" t="s">
        <v>6710</v>
      </c>
      <c r="G2086" s="53" t="s">
        <v>6310</v>
      </c>
      <c r="H2086" s="418">
        <v>4326</v>
      </c>
      <c r="I2086" s="26"/>
      <c r="J2086" s="26"/>
      <c r="K2086" s="52" t="s">
        <v>6711</v>
      </c>
      <c r="L2086" s="21" t="s">
        <v>6712</v>
      </c>
      <c r="M2086" s="21" t="s">
        <v>6216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58.5" customHeight="1" hidden="1">
      <c r="A2087" s="26">
        <v>104</v>
      </c>
      <c r="B2087" s="26"/>
      <c r="C2087" s="409" t="s">
        <v>6713</v>
      </c>
      <c r="D2087" s="21" t="s">
        <v>6708</v>
      </c>
      <c r="E2087" s="21" t="s">
        <v>6709</v>
      </c>
      <c r="F2087" s="53" t="s">
        <v>6714</v>
      </c>
      <c r="G2087" s="53" t="s">
        <v>6715</v>
      </c>
      <c r="H2087" s="418">
        <v>3587</v>
      </c>
      <c r="I2087" s="26"/>
      <c r="J2087" s="26"/>
      <c r="K2087" s="52" t="s">
        <v>6711</v>
      </c>
      <c r="L2087" s="21" t="s">
        <v>6716</v>
      </c>
      <c r="M2087" s="21" t="s">
        <v>6216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 hidden="1">
      <c r="A2088" s="26">
        <v>105</v>
      </c>
      <c r="B2088" s="26"/>
      <c r="C2088" s="409" t="s">
        <v>6717</v>
      </c>
      <c r="D2088" s="21" t="s">
        <v>6718</v>
      </c>
      <c r="E2088" s="21" t="s">
        <v>6719</v>
      </c>
      <c r="F2088" s="53" t="s">
        <v>6720</v>
      </c>
      <c r="G2088" s="53" t="s">
        <v>6240</v>
      </c>
      <c r="H2088" s="418">
        <v>200</v>
      </c>
      <c r="I2088" s="26"/>
      <c r="J2088" s="26"/>
      <c r="K2088" s="52" t="s">
        <v>6711</v>
      </c>
      <c r="L2088" s="21" t="s">
        <v>6721</v>
      </c>
      <c r="M2088" s="21" t="s">
        <v>6216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62.25" customHeight="1" hidden="1">
      <c r="A2089" s="26">
        <v>106</v>
      </c>
      <c r="B2089" s="26"/>
      <c r="C2089" s="409" t="s">
        <v>6722</v>
      </c>
      <c r="D2089" s="21" t="s">
        <v>6718</v>
      </c>
      <c r="E2089" s="21" t="s">
        <v>6723</v>
      </c>
      <c r="F2089" s="53" t="s">
        <v>6724</v>
      </c>
      <c r="G2089" s="53" t="s">
        <v>6310</v>
      </c>
      <c r="H2089" s="418">
        <v>400</v>
      </c>
      <c r="I2089" s="26"/>
      <c r="J2089" s="26"/>
      <c r="K2089" s="52" t="s">
        <v>6711</v>
      </c>
      <c r="L2089" s="21" t="s">
        <v>6725</v>
      </c>
      <c r="M2089" s="21" t="s">
        <v>6216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 hidden="1">
      <c r="A2090" s="26">
        <v>107</v>
      </c>
      <c r="B2090" s="26"/>
      <c r="C2090" s="409" t="s">
        <v>6726</v>
      </c>
      <c r="D2090" s="21" t="s">
        <v>6271</v>
      </c>
      <c r="E2090" s="21" t="s">
        <v>6727</v>
      </c>
      <c r="F2090" s="53" t="s">
        <v>6728</v>
      </c>
      <c r="G2090" s="53" t="s">
        <v>6729</v>
      </c>
      <c r="H2090" s="418">
        <v>7000</v>
      </c>
      <c r="I2090" s="26"/>
      <c r="J2090" s="26"/>
      <c r="K2090" s="52" t="s">
        <v>6711</v>
      </c>
      <c r="L2090" s="21" t="s">
        <v>6730</v>
      </c>
      <c r="M2090" s="21" t="s">
        <v>6209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9.5" customHeight="1" hidden="1">
      <c r="A2091" s="26">
        <v>108</v>
      </c>
      <c r="B2091" s="26"/>
      <c r="C2091" s="409" t="s">
        <v>2829</v>
      </c>
      <c r="D2091" s="21" t="s">
        <v>6731</v>
      </c>
      <c r="E2091" s="21" t="s">
        <v>6732</v>
      </c>
      <c r="F2091" s="53" t="s">
        <v>6733</v>
      </c>
      <c r="G2091" s="53" t="s">
        <v>3701</v>
      </c>
      <c r="H2091" s="418">
        <v>950</v>
      </c>
      <c r="I2091" s="26"/>
      <c r="J2091" s="26"/>
      <c r="K2091" s="52" t="s">
        <v>6734</v>
      </c>
      <c r="L2091" s="21" t="s">
        <v>6735</v>
      </c>
      <c r="M2091" s="21" t="s">
        <v>6209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 hidden="1">
      <c r="A2092" s="26">
        <v>109</v>
      </c>
      <c r="B2092" s="26"/>
      <c r="C2092" s="409" t="s">
        <v>6736</v>
      </c>
      <c r="D2092" s="21" t="s">
        <v>6731</v>
      </c>
      <c r="E2092" s="21" t="s">
        <v>6737</v>
      </c>
      <c r="F2092" s="53" t="s">
        <v>6738</v>
      </c>
      <c r="G2092" s="53" t="s">
        <v>3733</v>
      </c>
      <c r="H2092" s="418">
        <v>3000</v>
      </c>
      <c r="I2092" s="26"/>
      <c r="J2092" s="26"/>
      <c r="K2092" s="52" t="s">
        <v>6734</v>
      </c>
      <c r="L2092" s="21" t="s">
        <v>6739</v>
      </c>
      <c r="M2092" s="21" t="s">
        <v>6209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69" customHeight="1" hidden="1">
      <c r="A2093" s="26">
        <v>110</v>
      </c>
      <c r="B2093" s="26"/>
      <c r="C2093" s="409" t="s">
        <v>6740</v>
      </c>
      <c r="D2093" s="21" t="s">
        <v>6741</v>
      </c>
      <c r="E2093" s="21" t="s">
        <v>6742</v>
      </c>
      <c r="F2093" s="53" t="s">
        <v>6743</v>
      </c>
      <c r="G2093" s="53" t="s">
        <v>6437</v>
      </c>
      <c r="H2093" s="418">
        <v>3300</v>
      </c>
      <c r="I2093" s="26"/>
      <c r="J2093" s="26"/>
      <c r="K2093" s="52" t="s">
        <v>6744</v>
      </c>
      <c r="L2093" s="21" t="s">
        <v>6745</v>
      </c>
      <c r="M2093" s="21" t="s">
        <v>6209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49.5" customHeight="1" hidden="1">
      <c r="A2094" s="26">
        <v>111</v>
      </c>
      <c r="B2094" s="26"/>
      <c r="C2094" s="409" t="s">
        <v>6746</v>
      </c>
      <c r="D2094" s="21" t="s">
        <v>6655</v>
      </c>
      <c r="E2094" s="21" t="s">
        <v>6747</v>
      </c>
      <c r="F2094" s="53" t="s">
        <v>6748</v>
      </c>
      <c r="G2094" s="53" t="s">
        <v>6310</v>
      </c>
      <c r="H2094" s="418">
        <v>450</v>
      </c>
      <c r="I2094" s="26"/>
      <c r="J2094" s="26"/>
      <c r="K2094" s="52" t="s">
        <v>6744</v>
      </c>
      <c r="L2094" s="21" t="s">
        <v>6749</v>
      </c>
      <c r="M2094" s="21" t="s">
        <v>6209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60.75" customHeight="1" hidden="1">
      <c r="A2095" s="26">
        <v>112</v>
      </c>
      <c r="B2095" s="26"/>
      <c r="C2095" s="409" t="s">
        <v>6750</v>
      </c>
      <c r="D2095" s="21" t="s">
        <v>6731</v>
      </c>
      <c r="E2095" s="21" t="s">
        <v>6751</v>
      </c>
      <c r="F2095" s="53" t="s">
        <v>6752</v>
      </c>
      <c r="G2095" s="53" t="s">
        <v>3733</v>
      </c>
      <c r="H2095" s="418">
        <v>3000</v>
      </c>
      <c r="I2095" s="26"/>
      <c r="J2095" s="26"/>
      <c r="K2095" s="52" t="s">
        <v>6753</v>
      </c>
      <c r="L2095" s="21" t="s">
        <v>6754</v>
      </c>
      <c r="M2095" s="21" t="s">
        <v>6209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 hidden="1">
      <c r="A2096" s="26">
        <v>113</v>
      </c>
      <c r="B2096" s="26"/>
      <c r="C2096" s="310" t="s">
        <v>6755</v>
      </c>
      <c r="D2096" s="21" t="s">
        <v>6756</v>
      </c>
      <c r="E2096" s="21" t="s">
        <v>6757</v>
      </c>
      <c r="F2096" s="53" t="s">
        <v>6758</v>
      </c>
      <c r="G2096" s="53" t="s">
        <v>6310</v>
      </c>
      <c r="H2096" s="418">
        <v>895</v>
      </c>
      <c r="I2096" s="26"/>
      <c r="J2096" s="26"/>
      <c r="K2096" s="52" t="s">
        <v>6753</v>
      </c>
      <c r="L2096" s="21" t="s">
        <v>6759</v>
      </c>
      <c r="M2096" s="21" t="s">
        <v>6209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 hidden="1">
      <c r="A2097" s="26">
        <v>114</v>
      </c>
      <c r="B2097" s="26"/>
      <c r="C2097" s="409" t="s">
        <v>6760</v>
      </c>
      <c r="D2097" s="21" t="s">
        <v>6628</v>
      </c>
      <c r="E2097" s="21" t="s">
        <v>6761</v>
      </c>
      <c r="F2097" s="53" t="s">
        <v>6762</v>
      </c>
      <c r="G2097" s="53" t="s">
        <v>6524</v>
      </c>
      <c r="H2097" s="418">
        <v>6400</v>
      </c>
      <c r="I2097" s="26"/>
      <c r="J2097" s="26"/>
      <c r="K2097" s="52" t="s">
        <v>6763</v>
      </c>
      <c r="L2097" s="21" t="s">
        <v>6764</v>
      </c>
      <c r="M2097" s="21" t="s">
        <v>6216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 hidden="1">
      <c r="A2098" s="26">
        <v>115</v>
      </c>
      <c r="B2098" s="26"/>
      <c r="C2098" s="409" t="s">
        <v>6765</v>
      </c>
      <c r="D2098" s="21" t="s">
        <v>6589</v>
      </c>
      <c r="E2098" s="21" t="s">
        <v>6766</v>
      </c>
      <c r="F2098" s="53" t="s">
        <v>6767</v>
      </c>
      <c r="G2098" s="53" t="s">
        <v>6240</v>
      </c>
      <c r="H2098" s="418">
        <v>200</v>
      </c>
      <c r="I2098" s="26"/>
      <c r="J2098" s="26"/>
      <c r="K2098" s="52" t="s">
        <v>6753</v>
      </c>
      <c r="L2098" s="21" t="s">
        <v>6768</v>
      </c>
      <c r="M2098" s="21" t="s">
        <v>6471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69" customHeight="1" hidden="1">
      <c r="A2099" s="26">
        <v>116</v>
      </c>
      <c r="B2099" s="26"/>
      <c r="C2099" s="409" t="s">
        <v>6769</v>
      </c>
      <c r="D2099" s="21" t="s">
        <v>6770</v>
      </c>
      <c r="E2099" s="21" t="s">
        <v>6771</v>
      </c>
      <c r="F2099" s="53" t="s">
        <v>6772</v>
      </c>
      <c r="G2099" s="53" t="s">
        <v>6773</v>
      </c>
      <c r="H2099" s="418">
        <v>200</v>
      </c>
      <c r="I2099" s="26"/>
      <c r="J2099" s="26"/>
      <c r="K2099" s="52" t="s">
        <v>6774</v>
      </c>
      <c r="L2099" s="21" t="s">
        <v>6775</v>
      </c>
      <c r="M2099" s="21" t="s">
        <v>6216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47.25" customHeight="1" hidden="1">
      <c r="A2100" s="26">
        <v>117</v>
      </c>
      <c r="B2100" s="26"/>
      <c r="C2100" s="409" t="s">
        <v>6776</v>
      </c>
      <c r="D2100" s="21" t="s">
        <v>6777</v>
      </c>
      <c r="E2100" s="21" t="s">
        <v>6778</v>
      </c>
      <c r="F2100" s="53" t="s">
        <v>6779</v>
      </c>
      <c r="G2100" s="53" t="s">
        <v>3733</v>
      </c>
      <c r="H2100" s="418">
        <v>2500</v>
      </c>
      <c r="I2100" s="26"/>
      <c r="J2100" s="26"/>
      <c r="K2100" s="52" t="s">
        <v>6774</v>
      </c>
      <c r="L2100" s="21" t="s">
        <v>6780</v>
      </c>
      <c r="M2100" s="21" t="s">
        <v>6230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5.75" customHeight="1" hidden="1">
      <c r="A2101" s="26">
        <v>118</v>
      </c>
      <c r="B2101" s="26"/>
      <c r="C2101" s="409" t="s">
        <v>6781</v>
      </c>
      <c r="D2101" s="21" t="s">
        <v>6777</v>
      </c>
      <c r="E2101" s="21" t="s">
        <v>6778</v>
      </c>
      <c r="F2101" s="53" t="s">
        <v>6782</v>
      </c>
      <c r="G2101" s="53" t="s">
        <v>6437</v>
      </c>
      <c r="H2101" s="418">
        <v>5200</v>
      </c>
      <c r="I2101" s="26"/>
      <c r="J2101" s="26"/>
      <c r="K2101" s="52" t="s">
        <v>6774</v>
      </c>
      <c r="L2101" s="21" t="s">
        <v>6783</v>
      </c>
      <c r="M2101" s="21" t="s">
        <v>6230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 hidden="1">
      <c r="A2102" s="26">
        <v>119</v>
      </c>
      <c r="B2102" s="26"/>
      <c r="C2102" s="409" t="s">
        <v>6784</v>
      </c>
      <c r="D2102" s="21" t="s">
        <v>6785</v>
      </c>
      <c r="E2102" s="21" t="s">
        <v>6786</v>
      </c>
      <c r="F2102" s="21" t="s">
        <v>6787</v>
      </c>
      <c r="G2102" s="21" t="s">
        <v>6268</v>
      </c>
      <c r="H2102" s="418">
        <v>10155</v>
      </c>
      <c r="I2102" s="26"/>
      <c r="J2102" s="26"/>
      <c r="K2102" s="52">
        <v>42319</v>
      </c>
      <c r="L2102" s="21" t="s">
        <v>6788</v>
      </c>
      <c r="M2102" s="21" t="s">
        <v>6789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57.75" customHeight="1" hidden="1">
      <c r="A2103" s="26">
        <v>120</v>
      </c>
      <c r="B2103" s="26"/>
      <c r="C2103" s="409" t="s">
        <v>6790</v>
      </c>
      <c r="D2103" s="21" t="s">
        <v>6791</v>
      </c>
      <c r="E2103" s="21" t="s">
        <v>6792</v>
      </c>
      <c r="F2103" s="53" t="s">
        <v>6793</v>
      </c>
      <c r="G2103" s="53" t="s">
        <v>6240</v>
      </c>
      <c r="H2103" s="418">
        <v>400</v>
      </c>
      <c r="I2103" s="26"/>
      <c r="J2103" s="26"/>
      <c r="K2103" s="52">
        <v>42560</v>
      </c>
      <c r="L2103" s="21" t="s">
        <v>6794</v>
      </c>
      <c r="M2103" s="21" t="s">
        <v>6209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s="411" customFormat="1" ht="49.5" customHeight="1" hidden="1">
      <c r="A2104" s="26">
        <v>121</v>
      </c>
      <c r="B2104" s="26"/>
      <c r="C2104" s="409" t="s">
        <v>6795</v>
      </c>
      <c r="D2104" s="21" t="s">
        <v>6628</v>
      </c>
      <c r="E2104" s="21" t="s">
        <v>6796</v>
      </c>
      <c r="F2104" s="21" t="s">
        <v>6797</v>
      </c>
      <c r="G2104" s="21" t="s">
        <v>6240</v>
      </c>
      <c r="H2104" s="418">
        <v>200</v>
      </c>
      <c r="I2104" s="26"/>
      <c r="J2104" s="26"/>
      <c r="K2104" s="26" t="s">
        <v>6798</v>
      </c>
      <c r="L2104" s="21" t="s">
        <v>6799</v>
      </c>
      <c r="M2104" s="21" t="s">
        <v>6216</v>
      </c>
      <c r="N2104" s="410"/>
      <c r="O2104" s="410"/>
      <c r="P2104" s="410"/>
      <c r="Q2104" s="410"/>
      <c r="R2104" s="410"/>
      <c r="S2104" s="410"/>
      <c r="T2104" s="410"/>
      <c r="U2104" s="410"/>
      <c r="V2104" s="410"/>
      <c r="W2104" s="410"/>
      <c r="X2104" s="410"/>
      <c r="Y2104" s="410"/>
      <c r="Z2104" s="410"/>
      <c r="AA2104" s="410"/>
      <c r="AB2104" s="410"/>
      <c r="AC2104" s="410"/>
      <c r="AD2104" s="410"/>
      <c r="AE2104" s="410"/>
      <c r="AF2104" s="410"/>
      <c r="AG2104" s="410"/>
      <c r="AH2104" s="410"/>
      <c r="AI2104" s="410"/>
      <c r="AJ2104" s="410"/>
      <c r="AK2104" s="410"/>
      <c r="AL2104" s="410"/>
      <c r="AM2104" s="410"/>
      <c r="AN2104" s="410"/>
      <c r="AO2104" s="410"/>
      <c r="AP2104" s="410"/>
      <c r="AQ2104" s="410"/>
      <c r="AR2104" s="410"/>
      <c r="AS2104" s="410"/>
      <c r="AT2104" s="410"/>
      <c r="AU2104" s="410"/>
      <c r="AV2104" s="410"/>
      <c r="AW2104" s="410"/>
      <c r="AX2104" s="410"/>
      <c r="AY2104" s="410"/>
      <c r="AZ2104" s="410"/>
      <c r="BA2104" s="410"/>
      <c r="BB2104" s="410"/>
      <c r="BC2104" s="410"/>
      <c r="BD2104" s="410"/>
      <c r="BE2104" s="410"/>
      <c r="BF2104" s="410"/>
      <c r="BG2104" s="410"/>
      <c r="BH2104" s="410"/>
      <c r="BI2104" s="410"/>
      <c r="BJ2104" s="410"/>
      <c r="BK2104" s="410"/>
      <c r="BL2104" s="410"/>
      <c r="BM2104" s="410"/>
      <c r="BN2104" s="410"/>
      <c r="BO2104" s="410"/>
      <c r="BP2104" s="410"/>
      <c r="BQ2104" s="410"/>
      <c r="BR2104" s="410"/>
      <c r="BS2104" s="410"/>
      <c r="BT2104" s="410"/>
      <c r="BU2104" s="410"/>
      <c r="BV2104" s="410"/>
      <c r="BW2104" s="410"/>
      <c r="BX2104" s="410"/>
      <c r="BY2104" s="410"/>
      <c r="BZ2104" s="410"/>
      <c r="CA2104" s="410"/>
      <c r="CB2104" s="410"/>
      <c r="CC2104" s="410"/>
      <c r="CD2104" s="410"/>
      <c r="CE2104" s="410"/>
      <c r="CF2104" s="410"/>
      <c r="CG2104" s="410"/>
      <c r="CH2104" s="410"/>
      <c r="CI2104" s="410"/>
      <c r="CJ2104" s="410"/>
      <c r="CK2104" s="410"/>
      <c r="CL2104" s="410"/>
      <c r="CM2104" s="410"/>
      <c r="CN2104" s="410"/>
      <c r="CO2104" s="410"/>
      <c r="CP2104" s="410"/>
      <c r="CQ2104" s="410"/>
      <c r="CR2104" s="410"/>
      <c r="CS2104" s="410"/>
      <c r="CT2104" s="410"/>
      <c r="CU2104" s="410"/>
      <c r="CV2104" s="410"/>
      <c r="CW2104" s="410"/>
      <c r="CX2104" s="410"/>
      <c r="CY2104" s="410"/>
      <c r="CZ2104" s="410"/>
      <c r="DA2104" s="410"/>
      <c r="DB2104" s="410"/>
      <c r="DC2104" s="410"/>
      <c r="DD2104" s="410"/>
      <c r="DE2104" s="410"/>
      <c r="DF2104" s="410"/>
      <c r="DG2104" s="410"/>
      <c r="DH2104" s="410"/>
      <c r="DI2104" s="410"/>
      <c r="DJ2104" s="410"/>
      <c r="DK2104" s="410"/>
    </row>
    <row r="2105" spans="1:115" ht="49.5" customHeight="1" hidden="1">
      <c r="A2105" s="26">
        <v>122</v>
      </c>
      <c r="B2105" s="26"/>
      <c r="C2105" s="414" t="s">
        <v>6800</v>
      </c>
      <c r="D2105" s="21" t="s">
        <v>6801</v>
      </c>
      <c r="E2105" s="53" t="s">
        <v>6802</v>
      </c>
      <c r="F2105" s="53" t="s">
        <v>6803</v>
      </c>
      <c r="G2105" s="417" t="s">
        <v>6240</v>
      </c>
      <c r="H2105" s="418">
        <v>200</v>
      </c>
      <c r="I2105" s="26"/>
      <c r="J2105" s="26"/>
      <c r="K2105" s="52">
        <v>42319</v>
      </c>
      <c r="L2105" s="21" t="s">
        <v>6804</v>
      </c>
      <c r="M2105" s="21" t="s">
        <v>6216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54" customHeight="1" hidden="1">
      <c r="A2106" s="26">
        <v>123</v>
      </c>
      <c r="B2106" s="26"/>
      <c r="C2106" s="409" t="s">
        <v>6805</v>
      </c>
      <c r="D2106" s="21" t="s">
        <v>6806</v>
      </c>
      <c r="E2106" s="21" t="s">
        <v>6807</v>
      </c>
      <c r="F2106" s="53" t="s">
        <v>6808</v>
      </c>
      <c r="G2106" s="53" t="s">
        <v>6773</v>
      </c>
      <c r="H2106" s="418">
        <v>200</v>
      </c>
      <c r="I2106" s="26"/>
      <c r="J2106" s="26"/>
      <c r="K2106" s="26" t="s">
        <v>6444</v>
      </c>
      <c r="L2106" s="21" t="s">
        <v>6809</v>
      </c>
      <c r="M2106" s="21" t="s">
        <v>6471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9.5" customHeight="1" hidden="1">
      <c r="A2107" s="26">
        <v>124</v>
      </c>
      <c r="B2107" s="26"/>
      <c r="C2107" s="409" t="s">
        <v>6810</v>
      </c>
      <c r="D2107" s="21" t="s">
        <v>6275</v>
      </c>
      <c r="E2107" s="21" t="s">
        <v>6811</v>
      </c>
      <c r="F2107" s="21" t="s">
        <v>6812</v>
      </c>
      <c r="G2107" s="21" t="s">
        <v>6773</v>
      </c>
      <c r="H2107" s="418">
        <v>200</v>
      </c>
      <c r="I2107" s="26"/>
      <c r="J2107" s="26"/>
      <c r="K2107" s="52">
        <v>42319</v>
      </c>
      <c r="L2107" s="21" t="s">
        <v>6813</v>
      </c>
      <c r="M2107" s="21" t="s">
        <v>6216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 hidden="1">
      <c r="A2108" s="26">
        <v>125</v>
      </c>
      <c r="B2108" s="26"/>
      <c r="C2108" s="310" t="s">
        <v>6814</v>
      </c>
      <c r="D2108" s="21" t="s">
        <v>6815</v>
      </c>
      <c r="E2108" s="21" t="s">
        <v>6816</v>
      </c>
      <c r="F2108" s="53" t="s">
        <v>6817</v>
      </c>
      <c r="G2108" s="53" t="s">
        <v>6437</v>
      </c>
      <c r="H2108" s="418">
        <v>3200</v>
      </c>
      <c r="I2108" s="26"/>
      <c r="J2108" s="26"/>
      <c r="K2108" s="52" t="s">
        <v>6818</v>
      </c>
      <c r="L2108" s="21" t="s">
        <v>6819</v>
      </c>
      <c r="M2108" s="21" t="s">
        <v>6230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49.5" customHeight="1" hidden="1">
      <c r="A2109" s="26">
        <v>126</v>
      </c>
      <c r="B2109" s="26"/>
      <c r="C2109" s="409" t="s">
        <v>6820</v>
      </c>
      <c r="D2109" s="21" t="s">
        <v>6815</v>
      </c>
      <c r="E2109" s="21" t="s">
        <v>6821</v>
      </c>
      <c r="F2109" s="53" t="s">
        <v>6822</v>
      </c>
      <c r="G2109" s="53" t="s">
        <v>3733</v>
      </c>
      <c r="H2109" s="418">
        <v>5000</v>
      </c>
      <c r="I2109" s="26"/>
      <c r="J2109" s="26"/>
      <c r="K2109" s="52" t="s">
        <v>6818</v>
      </c>
      <c r="L2109" s="21" t="s">
        <v>6823</v>
      </c>
      <c r="M2109" s="21" t="s">
        <v>6230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54.75" customHeight="1" hidden="1">
      <c r="A2110" s="26">
        <v>127</v>
      </c>
      <c r="B2110" s="26"/>
      <c r="C2110" s="409" t="s">
        <v>6824</v>
      </c>
      <c r="D2110" s="21" t="s">
        <v>6825</v>
      </c>
      <c r="E2110" s="21" t="s">
        <v>6826</v>
      </c>
      <c r="F2110" s="53" t="s">
        <v>6827</v>
      </c>
      <c r="G2110" s="53" t="s">
        <v>854</v>
      </c>
      <c r="H2110" s="418">
        <v>220000</v>
      </c>
      <c r="I2110" s="26"/>
      <c r="J2110" s="26"/>
      <c r="K2110" s="52">
        <v>43073</v>
      </c>
      <c r="L2110" s="21" t="s">
        <v>6828</v>
      </c>
      <c r="M2110" s="21" t="s">
        <v>6471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60" customHeight="1" hidden="1">
      <c r="A2111" s="26">
        <v>128</v>
      </c>
      <c r="B2111" s="26"/>
      <c r="C2111" s="409" t="s">
        <v>6824</v>
      </c>
      <c r="D2111" s="21" t="s">
        <v>6825</v>
      </c>
      <c r="E2111" s="21" t="s">
        <v>6826</v>
      </c>
      <c r="F2111" s="21" t="s">
        <v>6829</v>
      </c>
      <c r="G2111" s="53" t="s">
        <v>854</v>
      </c>
      <c r="H2111" s="418">
        <v>585000</v>
      </c>
      <c r="I2111" s="26"/>
      <c r="J2111" s="26"/>
      <c r="K2111" s="52">
        <v>43073</v>
      </c>
      <c r="L2111" s="21" t="s">
        <v>6830</v>
      </c>
      <c r="M2111" s="21" t="s">
        <v>6471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49.5" customHeight="1" hidden="1">
      <c r="A2112" s="26">
        <v>129</v>
      </c>
      <c r="B2112" s="26"/>
      <c r="C2112" s="409" t="s">
        <v>6831</v>
      </c>
      <c r="D2112" s="21" t="s">
        <v>6832</v>
      </c>
      <c r="E2112" s="21" t="s">
        <v>6833</v>
      </c>
      <c r="F2112" s="53" t="s">
        <v>6834</v>
      </c>
      <c r="G2112" s="53" t="s">
        <v>6227</v>
      </c>
      <c r="H2112" s="418">
        <v>5200</v>
      </c>
      <c r="I2112" s="26"/>
      <c r="J2112" s="26"/>
      <c r="K2112" s="52" t="s">
        <v>5981</v>
      </c>
      <c r="L2112" s="21" t="s">
        <v>6835</v>
      </c>
      <c r="M2112" s="21" t="s">
        <v>6230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60" customHeight="1" hidden="1">
      <c r="A2113" s="26">
        <v>130</v>
      </c>
      <c r="B2113" s="26"/>
      <c r="C2113" s="409" t="s">
        <v>6836</v>
      </c>
      <c r="D2113" s="21" t="s">
        <v>6825</v>
      </c>
      <c r="E2113" s="21" t="s">
        <v>6837</v>
      </c>
      <c r="F2113" s="21" t="s">
        <v>6838</v>
      </c>
      <c r="G2113" s="53" t="s">
        <v>6240</v>
      </c>
      <c r="H2113" s="418">
        <v>200</v>
      </c>
      <c r="I2113" s="26"/>
      <c r="J2113" s="26"/>
      <c r="K2113" s="52">
        <v>42772</v>
      </c>
      <c r="L2113" s="21" t="s">
        <v>6839</v>
      </c>
      <c r="M2113" s="21" t="s">
        <v>6471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74.25" customHeight="1" hidden="1">
      <c r="A2114" s="26">
        <v>131</v>
      </c>
      <c r="B2114" s="26"/>
      <c r="C2114" s="409" t="s">
        <v>6840</v>
      </c>
      <c r="D2114" s="21" t="s">
        <v>6841</v>
      </c>
      <c r="E2114" s="21" t="s">
        <v>6842</v>
      </c>
      <c r="F2114" s="53" t="s">
        <v>6843</v>
      </c>
      <c r="G2114" s="53" t="s">
        <v>6310</v>
      </c>
      <c r="H2114" s="418">
        <v>1400</v>
      </c>
      <c r="I2114" s="26"/>
      <c r="J2114" s="26"/>
      <c r="K2114" s="52">
        <v>43076</v>
      </c>
      <c r="L2114" s="21" t="s">
        <v>6844</v>
      </c>
      <c r="M2114" s="21" t="s">
        <v>6209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68.25" customHeight="1" hidden="1">
      <c r="A2115" s="26">
        <v>132</v>
      </c>
      <c r="B2115" s="26"/>
      <c r="C2115" s="409" t="s">
        <v>6840</v>
      </c>
      <c r="D2115" s="21" t="s">
        <v>6841</v>
      </c>
      <c r="E2115" s="21" t="s">
        <v>6845</v>
      </c>
      <c r="F2115" s="53" t="s">
        <v>6846</v>
      </c>
      <c r="G2115" s="53" t="s">
        <v>6847</v>
      </c>
      <c r="H2115" s="418">
        <v>6000</v>
      </c>
      <c r="I2115" s="26"/>
      <c r="J2115" s="26"/>
      <c r="K2115" s="52">
        <v>43076</v>
      </c>
      <c r="L2115" s="21" t="s">
        <v>6848</v>
      </c>
      <c r="M2115" s="21" t="s">
        <v>6209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74.25" customHeight="1" hidden="1">
      <c r="A2116" s="26">
        <v>133</v>
      </c>
      <c r="B2116" s="26"/>
      <c r="C2116" s="409" t="s">
        <v>6849</v>
      </c>
      <c r="D2116" s="21" t="s">
        <v>6850</v>
      </c>
      <c r="E2116" s="21" t="s">
        <v>6845</v>
      </c>
      <c r="F2116" s="53" t="s">
        <v>6851</v>
      </c>
      <c r="G2116" s="53" t="s">
        <v>3079</v>
      </c>
      <c r="H2116" s="418">
        <v>100000</v>
      </c>
      <c r="I2116" s="26"/>
      <c r="J2116" s="26"/>
      <c r="K2116" s="52">
        <v>43076</v>
      </c>
      <c r="L2116" s="21" t="s">
        <v>6852</v>
      </c>
      <c r="M2116" s="21" t="s">
        <v>6853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49.5" customHeight="1" hidden="1">
      <c r="A2117" s="26">
        <v>134</v>
      </c>
      <c r="B2117" s="26"/>
      <c r="C2117" s="409" t="s">
        <v>6854</v>
      </c>
      <c r="D2117" s="21" t="s">
        <v>6855</v>
      </c>
      <c r="E2117" s="21" t="s">
        <v>6856</v>
      </c>
      <c r="F2117" s="53" t="s">
        <v>6857</v>
      </c>
      <c r="G2117" s="53" t="s">
        <v>3079</v>
      </c>
      <c r="H2117" s="418">
        <v>12300</v>
      </c>
      <c r="I2117" s="26"/>
      <c r="J2117" s="26"/>
      <c r="K2117" s="52" t="s">
        <v>6094</v>
      </c>
      <c r="L2117" s="21" t="s">
        <v>6858</v>
      </c>
      <c r="M2117" s="21" t="s">
        <v>6853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60" customHeight="1" hidden="1">
      <c r="A2118" s="26">
        <v>135</v>
      </c>
      <c r="B2118" s="26"/>
      <c r="C2118" s="409" t="s">
        <v>6859</v>
      </c>
      <c r="D2118" s="21" t="s">
        <v>6860</v>
      </c>
      <c r="E2118" s="21" t="s">
        <v>6861</v>
      </c>
      <c r="F2118" s="21" t="s">
        <v>6862</v>
      </c>
      <c r="G2118" s="53" t="s">
        <v>6449</v>
      </c>
      <c r="H2118" s="418">
        <v>7108</v>
      </c>
      <c r="I2118" s="26"/>
      <c r="J2118" s="26"/>
      <c r="K2118" s="52" t="s">
        <v>6863</v>
      </c>
      <c r="L2118" s="21" t="s">
        <v>6864</v>
      </c>
      <c r="M2118" s="21" t="s">
        <v>6471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9.5" customHeight="1" hidden="1">
      <c r="A2119" s="26">
        <v>136</v>
      </c>
      <c r="B2119" s="26"/>
      <c r="C2119" s="409" t="s">
        <v>6865</v>
      </c>
      <c r="D2119" s="21" t="s">
        <v>6614</v>
      </c>
      <c r="E2119" s="21" t="s">
        <v>6866</v>
      </c>
      <c r="F2119" s="53" t="s">
        <v>6867</v>
      </c>
      <c r="G2119" s="53" t="s">
        <v>3733</v>
      </c>
      <c r="H2119" s="418">
        <v>10000</v>
      </c>
      <c r="I2119" s="26"/>
      <c r="J2119" s="26"/>
      <c r="K2119" s="52" t="s">
        <v>6868</v>
      </c>
      <c r="L2119" s="21" t="s">
        <v>6869</v>
      </c>
      <c r="M2119" s="21" t="s">
        <v>6471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74.25" customHeight="1" hidden="1">
      <c r="A2120" s="26">
        <v>137</v>
      </c>
      <c r="B2120" s="26"/>
      <c r="C2120" s="409" t="s">
        <v>6870</v>
      </c>
      <c r="D2120" s="21" t="s">
        <v>6589</v>
      </c>
      <c r="E2120" s="21" t="s">
        <v>6871</v>
      </c>
      <c r="F2120" s="53" t="s">
        <v>6872</v>
      </c>
      <c r="G2120" s="53" t="s">
        <v>6607</v>
      </c>
      <c r="H2120" s="418">
        <v>7500</v>
      </c>
      <c r="I2120" s="26"/>
      <c r="J2120" s="26"/>
      <c r="K2120" s="52" t="s">
        <v>6863</v>
      </c>
      <c r="L2120" s="21" t="s">
        <v>6873</v>
      </c>
      <c r="M2120" s="21" t="s">
        <v>6471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68.25" customHeight="1" hidden="1">
      <c r="A2121" s="26">
        <v>138</v>
      </c>
      <c r="B2121" s="26"/>
      <c r="C2121" s="409" t="s">
        <v>6874</v>
      </c>
      <c r="D2121" s="21" t="s">
        <v>6623</v>
      </c>
      <c r="E2121" s="21" t="s">
        <v>6875</v>
      </c>
      <c r="F2121" s="53" t="s">
        <v>6876</v>
      </c>
      <c r="G2121" s="53" t="s">
        <v>6310</v>
      </c>
      <c r="H2121" s="418">
        <v>2075</v>
      </c>
      <c r="I2121" s="26"/>
      <c r="J2121" s="26"/>
      <c r="K2121" s="52" t="s">
        <v>6863</v>
      </c>
      <c r="L2121" s="21" t="s">
        <v>6877</v>
      </c>
      <c r="M2121" s="21" t="s">
        <v>6471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ht="74.25" customHeight="1" hidden="1">
      <c r="A2122" s="26">
        <v>139</v>
      </c>
      <c r="B2122" s="26"/>
      <c r="C2122" s="409" t="s">
        <v>6878</v>
      </c>
      <c r="D2122" s="21" t="s">
        <v>6589</v>
      </c>
      <c r="E2122" s="21" t="s">
        <v>6879</v>
      </c>
      <c r="F2122" s="53" t="s">
        <v>6880</v>
      </c>
      <c r="G2122" s="53" t="s">
        <v>6221</v>
      </c>
      <c r="H2122" s="418">
        <v>15075</v>
      </c>
      <c r="I2122" s="26"/>
      <c r="J2122" s="26"/>
      <c r="K2122" s="52" t="s">
        <v>6863</v>
      </c>
      <c r="L2122" s="21" t="s">
        <v>6881</v>
      </c>
      <c r="M2122" s="21" t="s">
        <v>6471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49.5" customHeight="1" hidden="1">
      <c r="A2123" s="26">
        <v>140</v>
      </c>
      <c r="B2123" s="26"/>
      <c r="C2123" s="409" t="s">
        <v>4900</v>
      </c>
      <c r="D2123" s="21" t="s">
        <v>6785</v>
      </c>
      <c r="E2123" s="21" t="s">
        <v>6882</v>
      </c>
      <c r="F2123" s="53" t="s">
        <v>6883</v>
      </c>
      <c r="G2123" s="53" t="s">
        <v>6437</v>
      </c>
      <c r="H2123" s="418">
        <v>5200</v>
      </c>
      <c r="I2123" s="26"/>
      <c r="J2123" s="26"/>
      <c r="K2123" s="52" t="s">
        <v>5724</v>
      </c>
      <c r="L2123" s="21" t="s">
        <v>6884</v>
      </c>
      <c r="M2123" s="21" t="s">
        <v>6216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60" customHeight="1" hidden="1">
      <c r="A2124" s="26">
        <v>141</v>
      </c>
      <c r="B2124" s="26"/>
      <c r="C2124" s="409" t="s">
        <v>6885</v>
      </c>
      <c r="D2124" s="21" t="s">
        <v>6770</v>
      </c>
      <c r="E2124" s="21" t="s">
        <v>6886</v>
      </c>
      <c r="F2124" s="21" t="s">
        <v>6887</v>
      </c>
      <c r="G2124" s="53" t="s">
        <v>6268</v>
      </c>
      <c r="H2124" s="418">
        <v>4030</v>
      </c>
      <c r="I2124" s="26"/>
      <c r="J2124" s="26"/>
      <c r="K2124" s="52" t="s">
        <v>6863</v>
      </c>
      <c r="L2124" s="21" t="s">
        <v>6888</v>
      </c>
      <c r="M2124" s="21" t="s">
        <v>6216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60" customHeight="1" hidden="1">
      <c r="A2125" s="26">
        <v>142</v>
      </c>
      <c r="B2125" s="26"/>
      <c r="C2125" s="409" t="s">
        <v>6889</v>
      </c>
      <c r="D2125" s="21" t="s">
        <v>6593</v>
      </c>
      <c r="E2125" s="21" t="s">
        <v>6890</v>
      </c>
      <c r="F2125" s="21" t="s">
        <v>6891</v>
      </c>
      <c r="G2125" s="53" t="s">
        <v>6437</v>
      </c>
      <c r="H2125" s="418">
        <v>5200</v>
      </c>
      <c r="I2125" s="26"/>
      <c r="J2125" s="26"/>
      <c r="K2125" s="52" t="s">
        <v>5724</v>
      </c>
      <c r="L2125" s="21" t="s">
        <v>6892</v>
      </c>
      <c r="M2125" s="21" t="s">
        <v>6471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49.5" customHeight="1" hidden="1">
      <c r="A2126" s="26">
        <v>143</v>
      </c>
      <c r="B2126" s="26"/>
      <c r="C2126" s="409" t="s">
        <v>6893</v>
      </c>
      <c r="D2126" s="21" t="s">
        <v>6677</v>
      </c>
      <c r="E2126" s="21" t="s">
        <v>6894</v>
      </c>
      <c r="F2126" s="53" t="s">
        <v>6895</v>
      </c>
      <c r="G2126" s="53" t="s">
        <v>6437</v>
      </c>
      <c r="H2126" s="418">
        <v>3200</v>
      </c>
      <c r="I2126" s="26"/>
      <c r="J2126" s="26"/>
      <c r="K2126" s="52" t="s">
        <v>4102</v>
      </c>
      <c r="L2126" s="21" t="s">
        <v>6896</v>
      </c>
      <c r="M2126" s="21" t="s">
        <v>6209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60" customHeight="1" hidden="1">
      <c r="A2127" s="26">
        <v>144</v>
      </c>
      <c r="B2127" s="26"/>
      <c r="C2127" s="409" t="s">
        <v>6897</v>
      </c>
      <c r="D2127" s="21" t="s">
        <v>6677</v>
      </c>
      <c r="E2127" s="21" t="s">
        <v>6894</v>
      </c>
      <c r="F2127" s="21" t="s">
        <v>6898</v>
      </c>
      <c r="G2127" s="53" t="s">
        <v>6437</v>
      </c>
      <c r="H2127" s="418">
        <v>3200</v>
      </c>
      <c r="I2127" s="26"/>
      <c r="J2127" s="26"/>
      <c r="K2127" s="52" t="s">
        <v>4102</v>
      </c>
      <c r="L2127" s="21" t="s">
        <v>6899</v>
      </c>
      <c r="M2127" s="21" t="s">
        <v>6209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60" customHeight="1" hidden="1">
      <c r="A2128" s="26">
        <v>145</v>
      </c>
      <c r="B2128" s="26"/>
      <c r="C2128" s="409" t="s">
        <v>6874</v>
      </c>
      <c r="D2128" s="21" t="s">
        <v>6623</v>
      </c>
      <c r="E2128" s="21" t="s">
        <v>6900</v>
      </c>
      <c r="F2128" s="21" t="s">
        <v>6901</v>
      </c>
      <c r="G2128" s="53" t="s">
        <v>6227</v>
      </c>
      <c r="H2128" s="418">
        <v>3700</v>
      </c>
      <c r="I2128" s="26"/>
      <c r="J2128" s="26"/>
      <c r="K2128" s="52">
        <v>42743</v>
      </c>
      <c r="L2128" s="21" t="s">
        <v>6902</v>
      </c>
      <c r="M2128" s="21" t="s">
        <v>6471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60" customHeight="1" hidden="1">
      <c r="A2129" s="26">
        <v>146</v>
      </c>
      <c r="B2129" s="26"/>
      <c r="C2129" s="409" t="s">
        <v>6903</v>
      </c>
      <c r="D2129" s="21" t="s">
        <v>6604</v>
      </c>
      <c r="E2129" s="21" t="s">
        <v>6904</v>
      </c>
      <c r="F2129" s="21" t="s">
        <v>6905</v>
      </c>
      <c r="G2129" s="53" t="s">
        <v>3733</v>
      </c>
      <c r="H2129" s="418">
        <v>14800</v>
      </c>
      <c r="I2129" s="26"/>
      <c r="J2129" s="26"/>
      <c r="K2129" s="52">
        <v>42955</v>
      </c>
      <c r="L2129" s="21" t="s">
        <v>6906</v>
      </c>
      <c r="M2129" s="21" t="s">
        <v>6471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49.5" customHeight="1" hidden="1">
      <c r="A2130" s="26">
        <v>147</v>
      </c>
      <c r="B2130" s="26"/>
      <c r="C2130" s="409" t="s">
        <v>6907</v>
      </c>
      <c r="D2130" s="21" t="s">
        <v>6908</v>
      </c>
      <c r="E2130" s="21" t="s">
        <v>6909</v>
      </c>
      <c r="F2130" s="53" t="s">
        <v>6910</v>
      </c>
      <c r="G2130" s="53" t="s">
        <v>6911</v>
      </c>
      <c r="H2130" s="418">
        <v>30000</v>
      </c>
      <c r="I2130" s="26"/>
      <c r="J2130" s="26"/>
      <c r="K2130" s="52">
        <v>43016</v>
      </c>
      <c r="L2130" s="21" t="s">
        <v>6912</v>
      </c>
      <c r="M2130" s="21" t="s">
        <v>6230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60" customHeight="1" hidden="1">
      <c r="A2131" s="26">
        <v>148</v>
      </c>
      <c r="B2131" s="26"/>
      <c r="C2131" s="409" t="s">
        <v>6913</v>
      </c>
      <c r="D2131" s="21" t="s">
        <v>6211</v>
      </c>
      <c r="E2131" s="21" t="s">
        <v>6732</v>
      </c>
      <c r="F2131" s="21" t="s">
        <v>6914</v>
      </c>
      <c r="G2131" s="53" t="s">
        <v>6915</v>
      </c>
      <c r="H2131" s="418">
        <v>750</v>
      </c>
      <c r="I2131" s="26"/>
      <c r="J2131" s="26"/>
      <c r="K2131" s="52" t="s">
        <v>6916</v>
      </c>
      <c r="L2131" s="21" t="s">
        <v>6917</v>
      </c>
      <c r="M2131" s="21" t="s">
        <v>6216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60" customHeight="1" hidden="1">
      <c r="A2132" s="26">
        <v>149</v>
      </c>
      <c r="B2132" s="26"/>
      <c r="C2132" s="409" t="s">
        <v>6918</v>
      </c>
      <c r="D2132" s="21" t="s">
        <v>6919</v>
      </c>
      <c r="E2132" s="21" t="s">
        <v>6920</v>
      </c>
      <c r="F2132" s="21" t="s">
        <v>6921</v>
      </c>
      <c r="G2132" s="53" t="s">
        <v>6268</v>
      </c>
      <c r="H2132" s="418">
        <v>123125</v>
      </c>
      <c r="I2132" s="26"/>
      <c r="J2132" s="26"/>
      <c r="K2132" s="52" t="s">
        <v>6916</v>
      </c>
      <c r="L2132" s="21" t="s">
        <v>6922</v>
      </c>
      <c r="M2132" s="21" t="s">
        <v>6216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60" customHeight="1" hidden="1">
      <c r="A2133" s="26">
        <v>150</v>
      </c>
      <c r="B2133" s="26"/>
      <c r="C2133" s="409" t="s">
        <v>6923</v>
      </c>
      <c r="D2133" s="21" t="s">
        <v>6770</v>
      </c>
      <c r="E2133" s="21" t="s">
        <v>6924</v>
      </c>
      <c r="F2133" s="21" t="s">
        <v>6925</v>
      </c>
      <c r="G2133" s="53" t="s">
        <v>3733</v>
      </c>
      <c r="H2133" s="418">
        <v>5000</v>
      </c>
      <c r="I2133" s="26"/>
      <c r="J2133" s="26"/>
      <c r="K2133" s="52" t="s">
        <v>6926</v>
      </c>
      <c r="L2133" s="21" t="s">
        <v>6927</v>
      </c>
      <c r="M2133" s="21" t="s">
        <v>6216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60" customHeight="1" hidden="1">
      <c r="A2134" s="26">
        <v>151</v>
      </c>
      <c r="B2134" s="26"/>
      <c r="C2134" s="409" t="s">
        <v>6928</v>
      </c>
      <c r="D2134" s="21" t="s">
        <v>6770</v>
      </c>
      <c r="E2134" s="21" t="s">
        <v>6924</v>
      </c>
      <c r="F2134" s="21" t="s">
        <v>6929</v>
      </c>
      <c r="G2134" s="53" t="s">
        <v>6437</v>
      </c>
      <c r="H2134" s="418">
        <v>3200</v>
      </c>
      <c r="I2134" s="26"/>
      <c r="J2134" s="26"/>
      <c r="K2134" s="52" t="s">
        <v>6926</v>
      </c>
      <c r="L2134" s="21" t="s">
        <v>6930</v>
      </c>
      <c r="M2134" s="21" t="s">
        <v>6216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49.5" customHeight="1" hidden="1">
      <c r="A2135" s="26">
        <v>152</v>
      </c>
      <c r="B2135" s="26"/>
      <c r="C2135" s="409" t="s">
        <v>6931</v>
      </c>
      <c r="D2135" s="21" t="s">
        <v>6770</v>
      </c>
      <c r="E2135" s="21" t="s">
        <v>6924</v>
      </c>
      <c r="F2135" s="53" t="s">
        <v>6932</v>
      </c>
      <c r="G2135" s="53" t="s">
        <v>6933</v>
      </c>
      <c r="H2135" s="418">
        <v>3200</v>
      </c>
      <c r="I2135" s="26"/>
      <c r="J2135" s="26"/>
      <c r="K2135" s="52" t="s">
        <v>6926</v>
      </c>
      <c r="L2135" s="21" t="s">
        <v>6934</v>
      </c>
      <c r="M2135" s="21" t="s">
        <v>6216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57" customHeight="1" hidden="1">
      <c r="A2136" s="26">
        <v>153</v>
      </c>
      <c r="B2136" s="26"/>
      <c r="C2136" s="409" t="s">
        <v>6935</v>
      </c>
      <c r="D2136" s="21" t="s">
        <v>6553</v>
      </c>
      <c r="E2136" s="21" t="s">
        <v>6936</v>
      </c>
      <c r="F2136" s="53" t="s">
        <v>6937</v>
      </c>
      <c r="G2136" s="53" t="s">
        <v>6240</v>
      </c>
      <c r="H2136" s="418">
        <v>195</v>
      </c>
      <c r="I2136" s="26"/>
      <c r="J2136" s="26"/>
      <c r="K2136" s="52" t="s">
        <v>6938</v>
      </c>
      <c r="L2136" s="21" t="s">
        <v>6939</v>
      </c>
      <c r="M2136" s="21" t="s">
        <v>6471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57" customHeight="1" hidden="1">
      <c r="A2137" s="26">
        <v>154</v>
      </c>
      <c r="B2137" s="26"/>
      <c r="C2137" s="409" t="s">
        <v>6940</v>
      </c>
      <c r="D2137" s="21" t="s">
        <v>6553</v>
      </c>
      <c r="E2137" s="21" t="s">
        <v>6941</v>
      </c>
      <c r="F2137" s="53" t="s">
        <v>6942</v>
      </c>
      <c r="G2137" s="53" t="s">
        <v>6310</v>
      </c>
      <c r="H2137" s="418">
        <v>2200</v>
      </c>
      <c r="I2137" s="26"/>
      <c r="J2137" s="26"/>
      <c r="K2137" s="52">
        <v>42744</v>
      </c>
      <c r="L2137" s="21" t="s">
        <v>6943</v>
      </c>
      <c r="M2137" s="21" t="s">
        <v>6471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60" customHeight="1" hidden="1">
      <c r="A2138" s="26">
        <v>155</v>
      </c>
      <c r="B2138" s="26"/>
      <c r="C2138" s="409" t="s">
        <v>6944</v>
      </c>
      <c r="D2138" s="21" t="s">
        <v>6945</v>
      </c>
      <c r="E2138" s="21" t="s">
        <v>6946</v>
      </c>
      <c r="F2138" s="21" t="s">
        <v>6947</v>
      </c>
      <c r="G2138" s="53" t="s">
        <v>3768</v>
      </c>
      <c r="H2138" s="418">
        <v>5495</v>
      </c>
      <c r="I2138" s="26"/>
      <c r="J2138" s="26"/>
      <c r="K2138" s="52">
        <v>42956</v>
      </c>
      <c r="L2138" s="21" t="s">
        <v>6948</v>
      </c>
      <c r="M2138" s="21" t="s">
        <v>6209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60" customHeight="1" hidden="1">
      <c r="A2139" s="26">
        <v>156</v>
      </c>
      <c r="B2139" s="26"/>
      <c r="C2139" s="409" t="s">
        <v>6949</v>
      </c>
      <c r="D2139" s="21" t="s">
        <v>6731</v>
      </c>
      <c r="E2139" s="21" t="s">
        <v>6950</v>
      </c>
      <c r="F2139" s="21" t="s">
        <v>6951</v>
      </c>
      <c r="G2139" s="53" t="s">
        <v>6268</v>
      </c>
      <c r="H2139" s="418">
        <v>620</v>
      </c>
      <c r="I2139" s="26"/>
      <c r="J2139" s="26"/>
      <c r="K2139" s="52" t="s">
        <v>4133</v>
      </c>
      <c r="L2139" s="21" t="s">
        <v>6952</v>
      </c>
      <c r="M2139" s="21" t="s">
        <v>6209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49.5" customHeight="1" hidden="1">
      <c r="A2140" s="26">
        <v>157</v>
      </c>
      <c r="B2140" s="26"/>
      <c r="C2140" s="409" t="s">
        <v>6953</v>
      </c>
      <c r="D2140" s="21" t="s">
        <v>6553</v>
      </c>
      <c r="E2140" s="21" t="s">
        <v>6954</v>
      </c>
      <c r="F2140" s="53" t="s">
        <v>6955</v>
      </c>
      <c r="G2140" s="53" t="s">
        <v>6956</v>
      </c>
      <c r="H2140" s="418">
        <v>200</v>
      </c>
      <c r="I2140" s="26"/>
      <c r="J2140" s="26"/>
      <c r="K2140" s="52" t="s">
        <v>5494</v>
      </c>
      <c r="L2140" s="21" t="s">
        <v>6957</v>
      </c>
      <c r="M2140" s="21" t="s">
        <v>6471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57" customHeight="1" hidden="1">
      <c r="A2141" s="26">
        <v>158</v>
      </c>
      <c r="B2141" s="26"/>
      <c r="C2141" s="409" t="s">
        <v>6958</v>
      </c>
      <c r="D2141" s="21" t="s">
        <v>6553</v>
      </c>
      <c r="E2141" s="21" t="s">
        <v>6959</v>
      </c>
      <c r="F2141" s="53" t="s">
        <v>6960</v>
      </c>
      <c r="G2141" s="53" t="s">
        <v>6268</v>
      </c>
      <c r="H2141" s="418">
        <v>2437</v>
      </c>
      <c r="I2141" s="26"/>
      <c r="J2141" s="26"/>
      <c r="K2141" s="52" t="s">
        <v>5494</v>
      </c>
      <c r="L2141" s="21" t="s">
        <v>6961</v>
      </c>
      <c r="M2141" s="21" t="s">
        <v>6471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57" customHeight="1" hidden="1">
      <c r="A2142" s="26">
        <v>159</v>
      </c>
      <c r="B2142" s="26"/>
      <c r="C2142" s="409" t="s">
        <v>6962</v>
      </c>
      <c r="D2142" s="21" t="s">
        <v>6701</v>
      </c>
      <c r="E2142" s="21" t="s">
        <v>6963</v>
      </c>
      <c r="F2142" s="53" t="s">
        <v>6964</v>
      </c>
      <c r="G2142" s="53" t="s">
        <v>6240</v>
      </c>
      <c r="H2142" s="418">
        <v>200</v>
      </c>
      <c r="I2142" s="26"/>
      <c r="J2142" s="26"/>
      <c r="K2142" s="52" t="s">
        <v>5614</v>
      </c>
      <c r="L2142" s="21" t="s">
        <v>6965</v>
      </c>
      <c r="M2142" s="21" t="s">
        <v>6471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 hidden="1">
      <c r="A2143" s="26">
        <v>160</v>
      </c>
      <c r="B2143" s="26"/>
      <c r="C2143" s="409" t="s">
        <v>6966</v>
      </c>
      <c r="D2143" s="21" t="s">
        <v>6967</v>
      </c>
      <c r="E2143" s="21" t="s">
        <v>6968</v>
      </c>
      <c r="F2143" s="21" t="s">
        <v>6969</v>
      </c>
      <c r="G2143" s="53" t="s">
        <v>6268</v>
      </c>
      <c r="H2143" s="418">
        <v>1950</v>
      </c>
      <c r="I2143" s="26"/>
      <c r="J2143" s="26"/>
      <c r="K2143" s="52" t="s">
        <v>5614</v>
      </c>
      <c r="L2143" s="21" t="s">
        <v>6970</v>
      </c>
      <c r="M2143" s="21" t="s">
        <v>6216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60" customHeight="1" hidden="1">
      <c r="A2144" s="26">
        <v>161</v>
      </c>
      <c r="B2144" s="26"/>
      <c r="C2144" s="409" t="s">
        <v>6824</v>
      </c>
      <c r="D2144" s="21" t="s">
        <v>6623</v>
      </c>
      <c r="E2144" s="21" t="s">
        <v>6971</v>
      </c>
      <c r="F2144" s="21" t="s">
        <v>6972</v>
      </c>
      <c r="G2144" s="53" t="s">
        <v>6310</v>
      </c>
      <c r="H2144" s="418">
        <v>45650</v>
      </c>
      <c r="I2144" s="26"/>
      <c r="J2144" s="26"/>
      <c r="K2144" s="52" t="s">
        <v>6973</v>
      </c>
      <c r="L2144" s="21" t="s">
        <v>6974</v>
      </c>
      <c r="M2144" s="21" t="s">
        <v>6471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57" customHeight="1" hidden="1">
      <c r="A2145" s="26">
        <v>162</v>
      </c>
      <c r="B2145" s="26"/>
      <c r="C2145" s="409" t="s">
        <v>6975</v>
      </c>
      <c r="D2145" s="21" t="s">
        <v>6593</v>
      </c>
      <c r="E2145" s="21" t="s">
        <v>6976</v>
      </c>
      <c r="F2145" s="53" t="s">
        <v>6977</v>
      </c>
      <c r="G2145" s="53" t="s">
        <v>854</v>
      </c>
      <c r="H2145" s="418">
        <v>7875</v>
      </c>
      <c r="I2145" s="26"/>
      <c r="J2145" s="26"/>
      <c r="K2145" s="52">
        <v>42959</v>
      </c>
      <c r="L2145" s="21" t="s">
        <v>6978</v>
      </c>
      <c r="M2145" s="21" t="s">
        <v>6471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57" customHeight="1" hidden="1">
      <c r="A2146" s="26">
        <v>163</v>
      </c>
      <c r="B2146" s="26"/>
      <c r="C2146" s="409" t="s">
        <v>6979</v>
      </c>
      <c r="D2146" s="21" t="s">
        <v>6623</v>
      </c>
      <c r="E2146" s="21" t="s">
        <v>6980</v>
      </c>
      <c r="F2146" s="53" t="s">
        <v>6981</v>
      </c>
      <c r="G2146" s="53" t="s">
        <v>6240</v>
      </c>
      <c r="H2146" s="418">
        <v>200</v>
      </c>
      <c r="I2146" s="26"/>
      <c r="J2146" s="26"/>
      <c r="K2146" s="52">
        <v>42898</v>
      </c>
      <c r="L2146" s="21" t="s">
        <v>6982</v>
      </c>
      <c r="M2146" s="21" t="s">
        <v>6471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 hidden="1">
      <c r="A2147" s="26">
        <v>164</v>
      </c>
      <c r="B2147" s="26"/>
      <c r="C2147" s="409" t="s">
        <v>6983</v>
      </c>
      <c r="D2147" s="21" t="s">
        <v>6850</v>
      </c>
      <c r="E2147" s="21" t="s">
        <v>6984</v>
      </c>
      <c r="F2147" s="21" t="s">
        <v>6985</v>
      </c>
      <c r="G2147" s="53" t="s">
        <v>854</v>
      </c>
      <c r="H2147" s="418">
        <v>41666</v>
      </c>
      <c r="I2147" s="26"/>
      <c r="J2147" s="26"/>
      <c r="K2147" s="52" t="s">
        <v>6986</v>
      </c>
      <c r="L2147" s="21" t="s">
        <v>6987</v>
      </c>
      <c r="M2147" s="21" t="s">
        <v>6209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57" customHeight="1" hidden="1">
      <c r="A2148" s="26">
        <v>165</v>
      </c>
      <c r="B2148" s="26"/>
      <c r="C2148" s="409" t="s">
        <v>6988</v>
      </c>
      <c r="D2148" s="21" t="s">
        <v>6989</v>
      </c>
      <c r="E2148" s="21" t="s">
        <v>6990</v>
      </c>
      <c r="F2148" s="53" t="s">
        <v>6991</v>
      </c>
      <c r="G2148" s="53" t="s">
        <v>6992</v>
      </c>
      <c r="H2148" s="418">
        <v>3700</v>
      </c>
      <c r="I2148" s="26"/>
      <c r="J2148" s="26"/>
      <c r="K2148" s="52" t="s">
        <v>6986</v>
      </c>
      <c r="L2148" s="21" t="s">
        <v>6993</v>
      </c>
      <c r="M2148" s="21" t="s">
        <v>6209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57" customHeight="1" hidden="1">
      <c r="A2149" s="26">
        <v>166</v>
      </c>
      <c r="B2149" s="26"/>
      <c r="C2149" s="409" t="s">
        <v>6983</v>
      </c>
      <c r="D2149" s="21" t="s">
        <v>6850</v>
      </c>
      <c r="E2149" s="21" t="s">
        <v>6984</v>
      </c>
      <c r="F2149" s="53" t="s">
        <v>6994</v>
      </c>
      <c r="G2149" s="53" t="s">
        <v>6310</v>
      </c>
      <c r="H2149" s="418">
        <v>2283</v>
      </c>
      <c r="I2149" s="26"/>
      <c r="J2149" s="26"/>
      <c r="K2149" s="52" t="s">
        <v>6986</v>
      </c>
      <c r="L2149" s="21" t="s">
        <v>6995</v>
      </c>
      <c r="M2149" s="21" t="s">
        <v>6209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60.75" customHeight="1" hidden="1">
      <c r="A2150" s="26">
        <v>167</v>
      </c>
      <c r="B2150" s="26"/>
      <c r="C2150" s="409" t="s">
        <v>6223</v>
      </c>
      <c r="D2150" s="21" t="s">
        <v>6996</v>
      </c>
      <c r="E2150" s="21" t="s">
        <v>6997</v>
      </c>
      <c r="F2150" s="53" t="s">
        <v>6998</v>
      </c>
      <c r="G2150" s="53" t="s">
        <v>6773</v>
      </c>
      <c r="H2150" s="418">
        <v>200</v>
      </c>
      <c r="I2150" s="26"/>
      <c r="J2150" s="26"/>
      <c r="K2150" s="52" t="s">
        <v>6999</v>
      </c>
      <c r="L2150" s="21" t="s">
        <v>7000</v>
      </c>
      <c r="M2150" s="21" t="s">
        <v>6230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49.5" customHeight="1" hidden="1">
      <c r="A2151" s="26">
        <v>168</v>
      </c>
      <c r="B2151" s="26"/>
      <c r="C2151" s="409" t="s">
        <v>6223</v>
      </c>
      <c r="D2151" s="21" t="s">
        <v>6996</v>
      </c>
      <c r="E2151" s="21" t="s">
        <v>7001</v>
      </c>
      <c r="F2151" s="53" t="s">
        <v>7002</v>
      </c>
      <c r="G2151" s="53" t="s">
        <v>6227</v>
      </c>
      <c r="H2151" s="418">
        <v>650</v>
      </c>
      <c r="I2151" s="26"/>
      <c r="J2151" s="26"/>
      <c r="K2151" s="52" t="s">
        <v>6999</v>
      </c>
      <c r="L2151" s="21" t="s">
        <v>7003</v>
      </c>
      <c r="M2151" s="21" t="s">
        <v>6230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49.5" customHeight="1" hidden="1">
      <c r="A2152" s="26">
        <v>169</v>
      </c>
      <c r="B2152" s="26"/>
      <c r="C2152" s="409" t="s">
        <v>7004</v>
      </c>
      <c r="D2152" s="21" t="s">
        <v>6237</v>
      </c>
      <c r="E2152" s="21" t="s">
        <v>7005</v>
      </c>
      <c r="F2152" s="53" t="s">
        <v>7006</v>
      </c>
      <c r="G2152" s="53" t="s">
        <v>6240</v>
      </c>
      <c r="H2152" s="418">
        <v>200</v>
      </c>
      <c r="I2152" s="26"/>
      <c r="J2152" s="26"/>
      <c r="K2152" s="52" t="s">
        <v>6999</v>
      </c>
      <c r="L2152" s="21" t="s">
        <v>7007</v>
      </c>
      <c r="M2152" s="21" t="s">
        <v>6230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60.75" customHeight="1" hidden="1">
      <c r="A2153" s="26">
        <v>170</v>
      </c>
      <c r="B2153" s="26"/>
      <c r="C2153" s="409" t="s">
        <v>7008</v>
      </c>
      <c r="D2153" s="21" t="s">
        <v>6237</v>
      </c>
      <c r="E2153" s="21" t="s">
        <v>7009</v>
      </c>
      <c r="F2153" s="53" t="s">
        <v>7010</v>
      </c>
      <c r="G2153" s="53" t="s">
        <v>3733</v>
      </c>
      <c r="H2153" s="418">
        <v>4351</v>
      </c>
      <c r="I2153" s="26"/>
      <c r="J2153" s="26"/>
      <c r="K2153" s="52" t="s">
        <v>6999</v>
      </c>
      <c r="L2153" s="21" t="s">
        <v>7011</v>
      </c>
      <c r="M2153" s="21" t="s">
        <v>6230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60.75" customHeight="1" hidden="1">
      <c r="A2154" s="26">
        <v>171</v>
      </c>
      <c r="B2154" s="26"/>
      <c r="C2154" s="409" t="s">
        <v>7012</v>
      </c>
      <c r="D2154" s="21" t="s">
        <v>6701</v>
      </c>
      <c r="E2154" s="21" t="s">
        <v>7013</v>
      </c>
      <c r="F2154" s="53" t="s">
        <v>7014</v>
      </c>
      <c r="G2154" s="53" t="s">
        <v>6240</v>
      </c>
      <c r="H2154" s="418">
        <v>200</v>
      </c>
      <c r="I2154" s="26"/>
      <c r="J2154" s="26"/>
      <c r="K2154" s="52" t="s">
        <v>7015</v>
      </c>
      <c r="L2154" s="21"/>
      <c r="M2154" s="21" t="s">
        <v>6471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49.5" customHeight="1" hidden="1">
      <c r="A2155" s="26">
        <v>172</v>
      </c>
      <c r="B2155" s="26"/>
      <c r="C2155" s="409" t="s">
        <v>6419</v>
      </c>
      <c r="D2155" s="21" t="s">
        <v>6574</v>
      </c>
      <c r="E2155" s="21" t="s">
        <v>7016</v>
      </c>
      <c r="F2155" s="53" t="s">
        <v>7017</v>
      </c>
      <c r="G2155" s="53" t="s">
        <v>6240</v>
      </c>
      <c r="H2155" s="418">
        <v>200</v>
      </c>
      <c r="I2155" s="26"/>
      <c r="J2155" s="26"/>
      <c r="K2155" s="52" t="s">
        <v>7018</v>
      </c>
      <c r="L2155" s="21" t="s">
        <v>7019</v>
      </c>
      <c r="M2155" s="21" t="s">
        <v>6230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49.5" customHeight="1" hidden="1">
      <c r="A2156" s="26">
        <v>173</v>
      </c>
      <c r="B2156" s="26"/>
      <c r="C2156" s="409" t="s">
        <v>6918</v>
      </c>
      <c r="D2156" s="21" t="s">
        <v>6441</v>
      </c>
      <c r="E2156" s="21" t="s">
        <v>7020</v>
      </c>
      <c r="F2156" s="53" t="s">
        <v>7021</v>
      </c>
      <c r="G2156" s="53" t="s">
        <v>3317</v>
      </c>
      <c r="H2156" s="418">
        <v>11535067</v>
      </c>
      <c r="I2156" s="26"/>
      <c r="J2156" s="26"/>
      <c r="K2156" s="52" t="s">
        <v>7022</v>
      </c>
      <c r="L2156" s="21" t="s">
        <v>7023</v>
      </c>
      <c r="M2156" s="21" t="s">
        <v>6230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49.5" customHeight="1" hidden="1">
      <c r="A2157" s="26">
        <v>174</v>
      </c>
      <c r="B2157" s="26"/>
      <c r="C2157" s="409" t="s">
        <v>7024</v>
      </c>
      <c r="D2157" s="21" t="s">
        <v>7025</v>
      </c>
      <c r="E2157" s="21" t="s">
        <v>7026</v>
      </c>
      <c r="F2157" s="53" t="s">
        <v>7027</v>
      </c>
      <c r="G2157" s="53" t="s">
        <v>6240</v>
      </c>
      <c r="H2157" s="418">
        <v>200</v>
      </c>
      <c r="I2157" s="26"/>
      <c r="J2157" s="26"/>
      <c r="K2157" s="52" t="s">
        <v>7028</v>
      </c>
      <c r="L2157" s="21" t="s">
        <v>7029</v>
      </c>
      <c r="M2157" s="21" t="s">
        <v>6471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49.5" customHeight="1" hidden="1">
      <c r="A2158" s="26">
        <v>175</v>
      </c>
      <c r="B2158" s="26"/>
      <c r="C2158" s="409" t="s">
        <v>5317</v>
      </c>
      <c r="D2158" s="21" t="s">
        <v>7030</v>
      </c>
      <c r="E2158" s="21" t="s">
        <v>7031</v>
      </c>
      <c r="F2158" s="53" t="s">
        <v>7032</v>
      </c>
      <c r="G2158" s="53" t="s">
        <v>7033</v>
      </c>
      <c r="H2158" s="418">
        <v>475</v>
      </c>
      <c r="I2158" s="26"/>
      <c r="J2158" s="26"/>
      <c r="K2158" s="52" t="s">
        <v>2159</v>
      </c>
      <c r="L2158" s="21" t="s">
        <v>7034</v>
      </c>
      <c r="M2158" s="21" t="s">
        <v>6209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49.5" customHeight="1" hidden="1">
      <c r="A2159" s="26">
        <v>176</v>
      </c>
      <c r="B2159" s="26"/>
      <c r="C2159" s="409" t="s">
        <v>7035</v>
      </c>
      <c r="D2159" s="21" t="s">
        <v>7036</v>
      </c>
      <c r="E2159" s="21" t="s">
        <v>7037</v>
      </c>
      <c r="F2159" s="53" t="s">
        <v>7038</v>
      </c>
      <c r="G2159" s="53" t="s">
        <v>6240</v>
      </c>
      <c r="H2159" s="418">
        <v>200</v>
      </c>
      <c r="I2159" s="26"/>
      <c r="J2159" s="26"/>
      <c r="K2159" s="52" t="s">
        <v>7039</v>
      </c>
      <c r="L2159" s="21" t="s">
        <v>7040</v>
      </c>
      <c r="M2159" s="21" t="s">
        <v>6230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00" ht="12.75">
      <c r="A2160" s="26"/>
      <c r="B2160" s="4"/>
      <c r="C2160" s="4"/>
      <c r="D2160" s="50"/>
      <c r="E2160" s="50"/>
      <c r="F2160" s="53"/>
      <c r="G2160" s="53"/>
      <c r="H2160" s="51"/>
      <c r="I2160" s="26"/>
      <c r="J2160" s="52"/>
      <c r="K2160" s="52"/>
      <c r="L2160" s="21"/>
      <c r="M2160" s="21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</row>
    <row r="2161" spans="1:100" ht="12.75">
      <c r="A2161" s="26"/>
      <c r="B2161" s="21"/>
      <c r="C2161" s="21"/>
      <c r="D2161" s="50"/>
      <c r="E2161" s="50"/>
      <c r="F2161" s="53"/>
      <c r="G2161" s="53"/>
      <c r="H2161" s="51"/>
      <c r="I2161" s="26"/>
      <c r="J2161" s="52"/>
      <c r="K2161" s="52"/>
      <c r="L2161" s="21"/>
      <c r="M2161" s="21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</row>
  </sheetData>
  <sheetProtection/>
  <mergeCells count="78">
    <mergeCell ref="A1922:A1924"/>
    <mergeCell ref="F1922:F1924"/>
    <mergeCell ref="L1922:L1924"/>
    <mergeCell ref="A1927:A1928"/>
    <mergeCell ref="F1927:F1928"/>
    <mergeCell ref="A1952:A1955"/>
    <mergeCell ref="D1952:D1955"/>
    <mergeCell ref="E1952:E1955"/>
    <mergeCell ref="F1952:F1955"/>
    <mergeCell ref="L1952:L1955"/>
    <mergeCell ref="A1914:A1915"/>
    <mergeCell ref="E1914:E1915"/>
    <mergeCell ref="F1914:F1915"/>
    <mergeCell ref="G1914:G1915"/>
    <mergeCell ref="L1914:L1915"/>
    <mergeCell ref="A1916:A1917"/>
    <mergeCell ref="E1916:E1917"/>
    <mergeCell ref="F1916:F1917"/>
    <mergeCell ref="G1916:G1917"/>
    <mergeCell ref="L1916:L1917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A1486:A1487"/>
    <mergeCell ref="K1486:K1487"/>
    <mergeCell ref="L1486:L1487"/>
    <mergeCell ref="A1503:A1504"/>
    <mergeCell ref="E1503:E1504"/>
    <mergeCell ref="F1503:F1504"/>
    <mergeCell ref="K1503:K1504"/>
    <mergeCell ref="L1503:L1504"/>
    <mergeCell ref="A1552:A1553"/>
    <mergeCell ref="E1552:E1553"/>
    <mergeCell ref="F1552:F1553"/>
    <mergeCell ref="K1552:K1553"/>
    <mergeCell ref="L1552:L1553"/>
    <mergeCell ref="A1558:A1560"/>
    <mergeCell ref="E1558:E1560"/>
    <mergeCell ref="F1558:F1560"/>
    <mergeCell ref="K1558:K1560"/>
    <mergeCell ref="L1558:L1560"/>
    <mergeCell ref="K1569:K1570"/>
    <mergeCell ref="L1569:L1570"/>
    <mergeCell ref="A1571:A1576"/>
    <mergeCell ref="E1571:E1576"/>
    <mergeCell ref="F1571:F1576"/>
    <mergeCell ref="K1571:K1576"/>
    <mergeCell ref="L1571:L1576"/>
    <mergeCell ref="K1582:K1584"/>
    <mergeCell ref="L1582:L1584"/>
    <mergeCell ref="A1595:A1598"/>
    <mergeCell ref="F1595:F1598"/>
    <mergeCell ref="K1595:K1597"/>
    <mergeCell ref="L1595:L1598"/>
    <mergeCell ref="A1388:A1390"/>
    <mergeCell ref="E1388:E1390"/>
    <mergeCell ref="F1388:F1390"/>
    <mergeCell ref="G1388:G1390"/>
    <mergeCell ref="A1582:A1584"/>
    <mergeCell ref="E1582:E1584"/>
    <mergeCell ref="F1582:F1584"/>
    <mergeCell ref="A1569:A1570"/>
    <mergeCell ref="E1569:E1570"/>
    <mergeCell ref="F1569:F1570"/>
  </mergeCells>
  <dataValidations count="13">
    <dataValidation type="list" allowBlank="1" showInputMessage="1" showErrorMessage="1" sqref="P1398">
      <formula1>$S$857:$S$865</formula1>
    </dataValidation>
    <dataValidation type="list" allowBlank="1" showInputMessage="1" showErrorMessage="1" sqref="O1398">
      <formula1>$R$857:$R$865</formula1>
    </dataValidation>
    <dataValidation type="list" allowBlank="1" showInputMessage="1" showErrorMessage="1" sqref="V1398">
      <formula1>$T$857</formula1>
    </dataValidation>
    <dataValidation type="list" allowBlank="1" showInputMessage="1" showErrorMessage="1" sqref="R1398">
      <formula1>$S$866:$S$872</formula1>
    </dataValidation>
    <dataValidation type="list" allowBlank="1" showInputMessage="1" showErrorMessage="1" sqref="Q1398">
      <formula1>$R$866:$R$872</formula1>
    </dataValidation>
    <dataValidation type="list" allowBlank="1" showInputMessage="1" showErrorMessage="1" sqref="U1398">
      <formula1>$Q$857:$Q$858</formula1>
    </dataValidation>
    <dataValidation type="list" allowBlank="1" showInputMessage="1" showErrorMessage="1" sqref="T1398">
      <formula1>$P$857:$P$859</formula1>
    </dataValidation>
    <dataValidation type="list" allowBlank="1" showInputMessage="1" showErrorMessage="1" sqref="S1398">
      <formula1>$O$857:$O$859</formula1>
    </dataValidation>
    <dataValidation type="date" allowBlank="1" showInputMessage="1" showErrorMessage="1" errorTitle="Thông báo" error="Ngày tháng không hợp lệ" sqref="K1926:K1934 K919:K920 K1071:K1100 K1103:K1108 K1944:K1952 K1978:K1980 K1910:K1918 K1767:L1769 K1722:L1752 L1794:L1798 K1704:L1718 K1961:K1968 L1925:L1956 L1910:L1922">
      <formula1>25569</formula1>
      <formula2>42644</formula2>
    </dataValidation>
    <dataValidation type="date" allowBlank="1" showInputMessage="1" showErrorMessage="1" errorTitle="Thông báo" error="Ngày tháng không hợp lệ" sqref="K1794:K1906">
      <formula1>25569</formula1>
      <formula2>43009</formula2>
    </dataValidation>
    <dataValidation type="textLength" allowBlank="1" showInputMessage="1" showErrorMessage="1" errorTitle="Thông báo" error="Tối thiểu 02 ký tự" sqref="C1704:C1798 C1910:C1956 E1429:F1463">
      <formula1>2</formula1>
      <formula2>30</formula2>
    </dataValidation>
    <dataValidation type="decimal" allowBlank="1" showInputMessage="1" showErrorMessage="1" errorTitle="Thông báo" error="Phải nhập vào kiểu số" sqref="H1704:H1798 H1910:H1956 H1663:H1666 I1671:J1700 H1668:J1670 H1618 H1629:H1633 H1635:H1642 H1605:H1611 H1507:H1517 H1594:H1603 H1566:H1568 H1530:H1546">
      <formula1>0</formula1>
      <formula2>10000000000000000</formula2>
    </dataValidation>
    <dataValidation type="list" allowBlank="1" showInputMessage="1" showErrorMessage="1" sqref="N1398">
      <formula1>$L$857:$L$866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2016-04-13T06:57:14Z</cp:lastPrinted>
  <dcterms:created xsi:type="dcterms:W3CDTF">2015-03-03T05:11:17Z</dcterms:created>
  <dcterms:modified xsi:type="dcterms:W3CDTF">2018-07-26T09:00:53Z</dcterms:modified>
  <cp:category/>
  <cp:version/>
  <cp:contentType/>
  <cp:contentStatus/>
</cp:coreProperties>
</file>